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Ponuda zbir" sheetId="1" r:id="rId1"/>
    <sheet name="teh.spec." sheetId="2" r:id="rId2"/>
  </sheets>
  <definedNames/>
  <calcPr fullCalcOnLoad="1"/>
</workbook>
</file>

<file path=xl/sharedStrings.xml><?xml version="1.0" encoding="utf-8"?>
<sst xmlns="http://schemas.openxmlformats.org/spreadsheetml/2006/main" count="157" uniqueCount="99">
  <si>
    <t>partija
broj</t>
  </si>
  <si>
    <t>Dom zdravlja "dr Milorad - Mika Pavlović"</t>
  </si>
  <si>
    <t>Tel: 022/561-282</t>
  </si>
  <si>
    <t>Naziv ponuđača:</t>
  </si>
  <si>
    <t>PIB:</t>
  </si>
  <si>
    <t>MB:</t>
  </si>
  <si>
    <t>Ukupan iznos ponude bez PDV-a</t>
  </si>
  <si>
    <t>Ukupan iznos ponude sa PDV-om</t>
  </si>
  <si>
    <t>Rok važenja ponude</t>
  </si>
  <si>
    <t>Rok isporuke</t>
  </si>
  <si>
    <t>Датум:</t>
  </si>
  <si>
    <t>Понуђач</t>
  </si>
  <si>
    <t>Назив понуђача</t>
  </si>
  <si>
    <t>Потпис</t>
  </si>
  <si>
    <t>N001891</t>
  </si>
  <si>
    <t>FO</t>
  </si>
  <si>
    <t>j.mere</t>
  </si>
  <si>
    <t>Kol.</t>
  </si>
  <si>
    <t>Структура цена са упутством како да се попуни</t>
  </si>
  <si>
    <t>sultiam</t>
  </si>
  <si>
    <t>ponuđeni proizvođač</t>
  </si>
  <si>
    <t>јеd. cena bez PDV - a</t>
  </si>
  <si>
    <t>jed. cena sa PDV - om</t>
  </si>
  <si>
    <t>Ukupan iznos bez pdv-a</t>
  </si>
  <si>
    <t>Ukupna iznos sa pdv-om</t>
  </si>
  <si>
    <t>у колони 8 навести понуђеног понуђача за свако тражено добро</t>
  </si>
  <si>
    <t>у колони 9 уписати јединичну цену без пдв-а за свако тражено добро</t>
  </si>
  <si>
    <t>у колони 10 уписати јединичну цену са пдв-ом за свако тражено добро</t>
  </si>
  <si>
    <t xml:space="preserve">                                                                                                     М.П.</t>
  </si>
  <si>
    <t xml:space="preserve">у колони 11  се аутоматски прерачунава количина пута јед. цена без пдв-а  </t>
  </si>
  <si>
    <t xml:space="preserve">у колони 12 се аутоматски прерачунава количина пута јед. цена са пдв-ом </t>
  </si>
  <si>
    <t xml:space="preserve">Napomena: Obavezno uneti podatak Naziv ponuđača, MB i  PIB u okviru ovog sheet-a,rok važenja ponuda i rok isporuke  za one partije za koje podnosite ponudu a na osnovu  vaših unetih podataka u sheet-u Tehnička specifikacija, a polja ukupan iznos bez PDV-a i Ukupan iznos sa PDV-om  će automatski biti izračunat. </t>
  </si>
  <si>
    <t>acetazolamide</t>
  </si>
  <si>
    <t>N001701</t>
  </si>
  <si>
    <t>chloroquine phosphate ili sulphate</t>
  </si>
  <si>
    <t>N002956</t>
  </si>
  <si>
    <t>clobazam</t>
  </si>
  <si>
    <t>N002634</t>
  </si>
  <si>
    <t>hidrokortizon</t>
  </si>
  <si>
    <t>N001719</t>
  </si>
  <si>
    <t>hidroxychloroquine</t>
  </si>
  <si>
    <t>N002212</t>
  </si>
  <si>
    <t>hlorambucil</t>
  </si>
  <si>
    <t>N003079</t>
  </si>
  <si>
    <t>litijum karbonat o</t>
  </si>
  <si>
    <t>N002220</t>
  </si>
  <si>
    <t>melphalan</t>
  </si>
  <si>
    <t>N002485</t>
  </si>
  <si>
    <t>methoxalen</t>
  </si>
  <si>
    <t>N003335</t>
  </si>
  <si>
    <t>N001032</t>
  </si>
  <si>
    <t>traneksaminska kiselina</t>
  </si>
  <si>
    <t>N002360</t>
  </si>
  <si>
    <t>thalidomide</t>
  </si>
  <si>
    <t>INN</t>
  </si>
  <si>
    <t>tableta</t>
  </si>
  <si>
    <t>kapsula</t>
  </si>
  <si>
    <t>tablete</t>
  </si>
  <si>
    <t>250 mg</t>
  </si>
  <si>
    <t>1 komad</t>
  </si>
  <si>
    <t>200 mg</t>
  </si>
  <si>
    <t>10 mg</t>
  </si>
  <si>
    <t>2 mg</t>
  </si>
  <si>
    <t>50 mg</t>
  </si>
  <si>
    <t>300 mg</t>
  </si>
  <si>
    <t>100 mg</t>
  </si>
  <si>
    <t>500 mg</t>
  </si>
  <si>
    <t>Srpskocrkvena 5, 22320 Indđija</t>
  </si>
  <si>
    <t>JKL</t>
  </si>
  <si>
    <t>Pakovanje i jačina leka</t>
  </si>
  <si>
    <t>N003905</t>
  </si>
  <si>
    <t>acitretin</t>
  </si>
  <si>
    <t>N003913</t>
  </si>
  <si>
    <t>25 mg</t>
  </si>
  <si>
    <t>N002659</t>
  </si>
  <si>
    <t>albendazol</t>
  </si>
  <si>
    <t>200mg</t>
  </si>
  <si>
    <t>N001396</t>
  </si>
  <si>
    <t>cyclophosphamide</t>
  </si>
  <si>
    <t>N002675</t>
  </si>
  <si>
    <t>dapsone</t>
  </si>
  <si>
    <t>N001503</t>
  </si>
  <si>
    <t>mitotan</t>
  </si>
  <si>
    <t>N001487</t>
  </si>
  <si>
    <t>procarbazine</t>
  </si>
  <si>
    <t>испод колоне уписати рок важења понуде</t>
  </si>
  <si>
    <r>
      <rPr>
        <b/>
        <sz val="11"/>
        <rFont val="Arial"/>
        <family val="2"/>
      </rPr>
      <t>Rok plaćanja:</t>
    </r>
    <r>
      <rPr>
        <sz val="11"/>
        <rFont val="Arial"/>
        <family val="2"/>
      </rPr>
      <t xml:space="preserve"> 90 dana od dana ispostavljanja ispravne fakture</t>
    </r>
  </si>
  <si>
    <t>N002949</t>
  </si>
  <si>
    <t>N002246</t>
  </si>
  <si>
    <t>N003376</t>
  </si>
  <si>
    <t>cabergolin</t>
  </si>
  <si>
    <t>0,5mg</t>
  </si>
  <si>
    <t>merkaptopurin</t>
  </si>
  <si>
    <t>zonisamid</t>
  </si>
  <si>
    <t>НАПОМЕНА: Приложену Техничку спецификацију неопходно је попунити по свим ставкама у оквиру једне партије,   у супротном понуда ће бити одбијена као неприхватљива.</t>
  </si>
  <si>
    <t>Broj: 01.4-5-6/2020</t>
  </si>
  <si>
    <t>Datum: 08.05.2020</t>
  </si>
  <si>
    <t>PRILOG 1 : Ponuda za javnu nabavku OP br: OP 5/2020</t>
  </si>
  <si>
    <t>у колону 13 уписати рок испроуке у данима за сваку партију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</si>
</sst>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[$-81A]dddd\,\ d\.\ mmmm\ yyyy"/>
    <numFmt numFmtId="181" formatCode="[$-241A]d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56" applyFont="1">
      <alignment/>
      <protection/>
    </xf>
    <xf numFmtId="0" fontId="49" fillId="0" borderId="0" xfId="52" applyFont="1" applyAlignment="1" applyProtection="1">
      <alignment/>
      <protection/>
    </xf>
    <xf numFmtId="0" fontId="2" fillId="33" borderId="0" xfId="56" applyFill="1">
      <alignment/>
      <protection/>
    </xf>
    <xf numFmtId="0" fontId="5" fillId="34" borderId="0" xfId="56" applyFont="1" applyFill="1" applyProtection="1">
      <alignment/>
      <protection locked="0"/>
    </xf>
    <xf numFmtId="0" fontId="6" fillId="33" borderId="0" xfId="56" applyFont="1" applyFill="1">
      <alignment/>
      <protection/>
    </xf>
    <xf numFmtId="0" fontId="6" fillId="33" borderId="0" xfId="56" applyFont="1" applyFill="1" applyProtection="1">
      <alignment/>
      <protection/>
    </xf>
    <xf numFmtId="1" fontId="5" fillId="34" borderId="0" xfId="56" applyNumberFormat="1" applyFont="1" applyFill="1" applyProtection="1">
      <alignment/>
      <protection locked="0"/>
    </xf>
    <xf numFmtId="49" fontId="5" fillId="34" borderId="0" xfId="56" applyNumberFormat="1" applyFont="1" applyFill="1" applyProtection="1">
      <alignment/>
      <protection locked="0"/>
    </xf>
    <xf numFmtId="0" fontId="2" fillId="33" borderId="0" xfId="56" applyFill="1" applyAlignment="1">
      <alignment vertical="center"/>
      <protection/>
    </xf>
    <xf numFmtId="0" fontId="2" fillId="33" borderId="0" xfId="56" applyFill="1" applyAlignment="1">
      <alignment horizontal="center"/>
      <protection/>
    </xf>
    <xf numFmtId="0" fontId="3" fillId="0" borderId="0" xfId="56" applyFont="1" applyProtection="1">
      <alignment/>
      <protection locked="0"/>
    </xf>
    <xf numFmtId="14" fontId="7" fillId="0" borderId="10" xfId="56" applyNumberFormat="1" applyFont="1" applyBorder="1" applyProtection="1">
      <alignment/>
      <protection locked="0"/>
    </xf>
    <xf numFmtId="2" fontId="3" fillId="0" borderId="0" xfId="56" applyNumberFormat="1" applyFont="1" applyAlignment="1">
      <alignment horizontal="right"/>
      <protection/>
    </xf>
    <xf numFmtId="2" fontId="3" fillId="0" borderId="0" xfId="56" applyNumberFormat="1" applyFont="1" applyAlignment="1" applyProtection="1">
      <alignment horizontal="right"/>
      <protection locked="0"/>
    </xf>
    <xf numFmtId="9" fontId="3" fillId="0" borderId="0" xfId="61" applyFont="1" applyAlignment="1">
      <alignment vertical="center"/>
    </xf>
    <xf numFmtId="0" fontId="7" fillId="0" borderId="0" xfId="56" applyFont="1" applyProtection="1">
      <alignment/>
      <protection locked="0"/>
    </xf>
    <xf numFmtId="9" fontId="3" fillId="0" borderId="10" xfId="61" applyFont="1" applyBorder="1" applyAlignment="1" applyProtection="1">
      <alignment vertical="center"/>
      <protection locked="0"/>
    </xf>
    <xf numFmtId="0" fontId="5" fillId="33" borderId="0" xfId="56" applyFont="1" applyFill="1" applyAlignment="1">
      <alignment horizontal="left" wrapText="1"/>
      <protection/>
    </xf>
    <xf numFmtId="0" fontId="0" fillId="0" borderId="0" xfId="0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2" xfId="56" applyNumberFormat="1" applyFont="1" applyFill="1" applyBorder="1" applyAlignment="1" applyProtection="1">
      <alignment vertical="center"/>
      <protection/>
    </xf>
    <xf numFmtId="4" fontId="5" fillId="34" borderId="13" xfId="56" applyNumberFormat="1" applyFont="1" applyFill="1" applyBorder="1" applyAlignment="1" applyProtection="1">
      <alignment vertical="center"/>
      <protection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7" xfId="0" applyFont="1" applyFill="1" applyBorder="1" applyAlignment="1">
      <alignment horizontal="center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4" fontId="50" fillId="0" borderId="11" xfId="0" applyNumberFormat="1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4" fontId="50" fillId="0" borderId="19" xfId="0" applyNumberFormat="1" applyFont="1" applyFill="1" applyBorder="1" applyAlignment="1" applyProtection="1">
      <alignment horizontal="center" vertical="center"/>
      <protection locked="0"/>
    </xf>
    <xf numFmtId="4" fontId="50" fillId="0" borderId="19" xfId="0" applyNumberFormat="1" applyFont="1" applyFill="1" applyBorder="1" applyAlignment="1">
      <alignment horizontal="center" vertical="top"/>
    </xf>
    <xf numFmtId="4" fontId="50" fillId="0" borderId="19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0" fillId="0" borderId="10" xfId="0" applyFont="1" applyBorder="1" applyAlignment="1" applyProtection="1">
      <alignment/>
      <protection locked="0"/>
    </xf>
    <xf numFmtId="0" fontId="8" fillId="0" borderId="0" xfId="56" applyFont="1" applyFill="1" applyAlignment="1">
      <alignment horizontal="right"/>
      <protection/>
    </xf>
    <xf numFmtId="2" fontId="8" fillId="0" borderId="0" xfId="56" applyNumberFormat="1" applyFont="1" applyAlignment="1">
      <alignment horizontal="center" vertical="center"/>
      <protection/>
    </xf>
    <xf numFmtId="0" fontId="8" fillId="0" borderId="10" xfId="56" applyFont="1" applyFill="1" applyBorder="1" applyAlignment="1" applyProtection="1">
      <alignment horizontal="right"/>
      <protection locked="0"/>
    </xf>
    <xf numFmtId="9" fontId="8" fillId="0" borderId="0" xfId="61" applyFont="1" applyAlignment="1">
      <alignment horizontal="center" vertical="center"/>
    </xf>
    <xf numFmtId="0" fontId="50" fillId="0" borderId="20" xfId="0" applyFont="1" applyFill="1" applyBorder="1" applyAlignment="1" applyProtection="1">
      <alignment/>
      <protection locked="0"/>
    </xf>
    <xf numFmtId="0" fontId="8" fillId="0" borderId="0" xfId="56" applyFont="1" applyFill="1" applyAlignment="1">
      <alignment/>
      <protection/>
    </xf>
    <xf numFmtId="0" fontId="50" fillId="0" borderId="0" xfId="0" applyFont="1" applyBorder="1" applyAlignment="1" applyProtection="1">
      <alignment/>
      <protection locked="0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8" fillId="0" borderId="0" xfId="56" applyFont="1" applyFill="1" applyBorder="1" applyAlignment="1" applyProtection="1">
      <alignment horizontal="right"/>
      <protection locked="0"/>
    </xf>
    <xf numFmtId="0" fontId="50" fillId="0" borderId="19" xfId="0" applyNumberFormat="1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/>
      <protection locked="0"/>
    </xf>
    <xf numFmtId="0" fontId="5" fillId="33" borderId="22" xfId="56" applyFont="1" applyFill="1" applyBorder="1" applyAlignment="1">
      <alignment horizontal="center" vertical="center" wrapText="1"/>
      <protection/>
    </xf>
    <xf numFmtId="0" fontId="5" fillId="33" borderId="23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wrapText="1"/>
      <protection/>
    </xf>
    <xf numFmtId="0" fontId="2" fillId="33" borderId="0" xfId="56" applyFont="1" applyFill="1" applyAlignment="1">
      <alignment horizontal="right"/>
      <protection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5" fillId="33" borderId="24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0" fontId="51" fillId="0" borderId="11" xfId="0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12.7109375" style="0" customWidth="1"/>
    <col min="3" max="3" width="24.421875" style="0" customWidth="1"/>
  </cols>
  <sheetData>
    <row r="1" spans="1:8" ht="15">
      <c r="A1" s="2" t="s">
        <v>1</v>
      </c>
      <c r="B1" s="2"/>
      <c r="C1" s="1"/>
      <c r="D1" s="1"/>
      <c r="E1" s="1"/>
      <c r="F1" s="1"/>
      <c r="G1" s="1"/>
      <c r="H1" s="1"/>
    </row>
    <row r="2" spans="1:8" ht="15">
      <c r="A2" s="2" t="s">
        <v>67</v>
      </c>
      <c r="B2" s="2"/>
      <c r="C2" s="1"/>
      <c r="D2" s="1"/>
      <c r="E2" s="1"/>
      <c r="F2" s="1"/>
      <c r="G2" s="1"/>
      <c r="H2" s="1"/>
    </row>
    <row r="3" spans="1:8" ht="15">
      <c r="A3" s="2" t="s">
        <v>2</v>
      </c>
      <c r="B3" s="2"/>
      <c r="C3" s="1"/>
      <c r="D3" s="1"/>
      <c r="E3" s="1"/>
      <c r="F3" s="1"/>
      <c r="G3" s="1"/>
      <c r="H3" s="1"/>
    </row>
    <row r="4" spans="1:2" s="20" customFormat="1" ht="15">
      <c r="A4" s="2" t="s">
        <v>95</v>
      </c>
      <c r="B4" s="3"/>
    </row>
    <row r="5" spans="1:2" s="20" customFormat="1" ht="15">
      <c r="A5" s="2" t="s">
        <v>96</v>
      </c>
      <c r="B5" s="3"/>
    </row>
    <row r="6" spans="3:8" ht="14.25">
      <c r="C6" s="1"/>
      <c r="D6" s="1"/>
      <c r="E6" s="1"/>
      <c r="F6" s="1"/>
      <c r="G6" s="1"/>
      <c r="H6" s="1"/>
    </row>
    <row r="8" spans="1:8" ht="17.25">
      <c r="A8" s="66" t="s">
        <v>97</v>
      </c>
      <c r="B8" s="66"/>
      <c r="C8" s="66"/>
      <c r="D8" s="66"/>
      <c r="E8" s="66"/>
      <c r="F8" s="66"/>
      <c r="G8" s="66"/>
      <c r="H8" s="66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4"/>
      <c r="B10" s="4"/>
      <c r="C10" s="4"/>
      <c r="D10" s="4"/>
      <c r="E10" s="4"/>
      <c r="F10" s="4"/>
      <c r="G10" s="4"/>
      <c r="H10" s="4"/>
    </row>
    <row r="11" spans="1:8" ht="15">
      <c r="A11" s="67" t="s">
        <v>3</v>
      </c>
      <c r="B11" s="67"/>
      <c r="C11" s="5"/>
      <c r="D11" s="4"/>
      <c r="E11" s="4"/>
      <c r="F11" s="4"/>
      <c r="G11" s="4"/>
      <c r="H11" s="4"/>
    </row>
    <row r="12" spans="1:8" ht="14.25">
      <c r="A12" s="6"/>
      <c r="B12" s="6"/>
      <c r="C12" s="7"/>
      <c r="D12" s="4"/>
      <c r="E12" s="4"/>
      <c r="F12" s="4"/>
      <c r="G12" s="4"/>
      <c r="H12" s="4"/>
    </row>
    <row r="13" spans="1:8" ht="15">
      <c r="A13" s="67" t="s">
        <v>4</v>
      </c>
      <c r="B13" s="67"/>
      <c r="C13" s="8"/>
      <c r="D13" s="4"/>
      <c r="E13" s="4"/>
      <c r="F13" s="4"/>
      <c r="G13" s="4"/>
      <c r="H13" s="4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8" ht="15">
      <c r="A15" s="67" t="s">
        <v>5</v>
      </c>
      <c r="B15" s="67"/>
      <c r="C15" s="9"/>
      <c r="D15" s="4"/>
      <c r="E15" s="4"/>
      <c r="F15" s="4"/>
      <c r="G15" s="4"/>
      <c r="H15" s="4"/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8" ht="14.25">
      <c r="A17" s="4"/>
      <c r="B17" s="4"/>
      <c r="C17" s="4"/>
      <c r="D17" s="4"/>
      <c r="E17" s="4"/>
      <c r="F17" s="4"/>
      <c r="G17" s="4"/>
      <c r="H17" s="4"/>
    </row>
    <row r="18" spans="1:8" ht="15" thickBot="1">
      <c r="A18" s="4"/>
      <c r="B18" s="4"/>
      <c r="C18" s="4"/>
      <c r="D18" s="4"/>
      <c r="E18" s="4"/>
      <c r="F18" s="4"/>
      <c r="G18" s="4"/>
      <c r="H18" s="4"/>
    </row>
    <row r="19" spans="1:8" ht="31.5" customHeight="1">
      <c r="A19" s="68" t="s">
        <v>6</v>
      </c>
      <c r="B19" s="69"/>
      <c r="C19" s="26">
        <f>SUM('teh.spec.'!K2:K24)</f>
        <v>0</v>
      </c>
      <c r="D19" s="10"/>
      <c r="E19" s="4"/>
      <c r="F19" s="10"/>
      <c r="G19" s="10"/>
      <c r="H19" s="10"/>
    </row>
    <row r="20" spans="1:8" ht="36.75" customHeight="1" thickBot="1">
      <c r="A20" s="62" t="s">
        <v>7</v>
      </c>
      <c r="B20" s="63"/>
      <c r="C20" s="27">
        <f>SUM('teh.spec.'!L2:L24)</f>
        <v>0</v>
      </c>
      <c r="D20" s="10"/>
      <c r="E20" s="4"/>
      <c r="F20" s="10"/>
      <c r="G20" s="10"/>
      <c r="H20" s="10"/>
    </row>
    <row r="21" spans="1:8" ht="14.25">
      <c r="A21" s="4"/>
      <c r="B21" s="4"/>
      <c r="C21" s="4"/>
      <c r="D21" s="4"/>
      <c r="E21" s="4"/>
      <c r="F21" s="4"/>
      <c r="G21" s="4"/>
      <c r="H21" s="4"/>
    </row>
    <row r="22" spans="1:8" ht="10.5" customHeight="1">
      <c r="A22" s="4"/>
      <c r="B22" s="4"/>
      <c r="C22" s="4"/>
      <c r="D22" s="4"/>
      <c r="E22" s="4"/>
      <c r="F22" s="4"/>
      <c r="G22" s="4"/>
      <c r="H22" s="4"/>
    </row>
    <row r="23" spans="1:8" ht="14.25">
      <c r="A23" s="64" t="s">
        <v>31</v>
      </c>
      <c r="B23" s="64"/>
      <c r="C23" s="64"/>
      <c r="D23" s="64"/>
      <c r="E23" s="64"/>
      <c r="F23" s="64"/>
      <c r="G23" s="64"/>
      <c r="H23" s="64"/>
    </row>
    <row r="24" spans="1:8" ht="14.25">
      <c r="A24" s="64"/>
      <c r="B24" s="64"/>
      <c r="C24" s="64"/>
      <c r="D24" s="64"/>
      <c r="E24" s="64"/>
      <c r="F24" s="64"/>
      <c r="G24" s="64"/>
      <c r="H24" s="64"/>
    </row>
    <row r="25" spans="1:8" ht="37.5" customHeight="1">
      <c r="A25" s="64"/>
      <c r="B25" s="64"/>
      <c r="C25" s="64"/>
      <c r="D25" s="64"/>
      <c r="E25" s="64"/>
      <c r="F25" s="64"/>
      <c r="G25" s="64"/>
      <c r="H25" s="64"/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4.25">
      <c r="A27" s="65"/>
      <c r="B27" s="65"/>
      <c r="C27" s="4"/>
      <c r="D27" s="4"/>
      <c r="E27" s="4"/>
      <c r="F27" s="4"/>
      <c r="G27" s="4"/>
      <c r="H27" s="4"/>
    </row>
    <row r="28" spans="1:8" ht="14.25">
      <c r="A28" s="11"/>
      <c r="B28" s="11"/>
      <c r="C28" s="4"/>
      <c r="D28" s="4"/>
      <c r="E28" s="4"/>
      <c r="F28" s="4"/>
      <c r="G28" s="4"/>
      <c r="H28" s="4"/>
    </row>
    <row r="30" spans="1:8" ht="15">
      <c r="A30" s="12" t="s">
        <v>10</v>
      </c>
      <c r="B30" s="13"/>
      <c r="C30" s="14"/>
      <c r="D30" s="1"/>
      <c r="E30" s="15"/>
      <c r="F30" s="1"/>
      <c r="G30" s="16" t="s">
        <v>11</v>
      </c>
      <c r="H30" s="16"/>
    </row>
    <row r="31" spans="1:8" ht="15">
      <c r="A31" s="12"/>
      <c r="B31" s="17"/>
      <c r="C31" s="15"/>
      <c r="D31" s="15"/>
      <c r="E31" s="15"/>
      <c r="F31" s="14"/>
      <c r="G31" s="18"/>
      <c r="H31" s="16"/>
    </row>
  </sheetData>
  <sheetProtection password="E469" sheet="1"/>
  <mergeCells count="8">
    <mergeCell ref="A20:B20"/>
    <mergeCell ref="A23:H25"/>
    <mergeCell ref="A27:B27"/>
    <mergeCell ref="A8:H8"/>
    <mergeCell ref="A11:B11"/>
    <mergeCell ref="A13:B13"/>
    <mergeCell ref="A15:B15"/>
    <mergeCell ref="A19:B1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workbookViewId="0" topLeftCell="A1">
      <selection activeCell="M2" sqref="M2:M24"/>
    </sheetView>
  </sheetViews>
  <sheetFormatPr defaultColWidth="9.140625" defaultRowHeight="15"/>
  <cols>
    <col min="1" max="1" width="5.421875" style="46" customWidth="1"/>
    <col min="2" max="2" width="9.7109375" style="32" customWidth="1"/>
    <col min="3" max="3" width="20.8515625" style="32" customWidth="1"/>
    <col min="4" max="4" width="8.7109375" style="32" customWidth="1"/>
    <col min="5" max="5" width="11.28125" style="32" customWidth="1"/>
    <col min="6" max="7" width="8.8515625" style="32" customWidth="1"/>
    <col min="8" max="8" width="17.8515625" style="32" customWidth="1"/>
    <col min="9" max="9" width="13.28125" style="47" customWidth="1"/>
    <col min="10" max="10" width="15.00390625" style="47" customWidth="1"/>
    <col min="11" max="11" width="15.57421875" style="32" customWidth="1"/>
    <col min="12" max="12" width="17.140625" style="32" customWidth="1"/>
    <col min="13" max="13" width="11.00390625" style="32" customWidth="1"/>
    <col min="14" max="16384" width="8.8515625" style="32" customWidth="1"/>
  </cols>
  <sheetData>
    <row r="1" spans="1:13" ht="41.25">
      <c r="A1" s="28" t="s">
        <v>0</v>
      </c>
      <c r="B1" s="29" t="s">
        <v>68</v>
      </c>
      <c r="C1" s="29" t="s">
        <v>54</v>
      </c>
      <c r="D1" s="29" t="s">
        <v>15</v>
      </c>
      <c r="E1" s="29" t="s">
        <v>69</v>
      </c>
      <c r="F1" s="29" t="s">
        <v>16</v>
      </c>
      <c r="G1" s="29" t="s">
        <v>17</v>
      </c>
      <c r="H1" s="29" t="s">
        <v>20</v>
      </c>
      <c r="I1" s="29" t="s">
        <v>21</v>
      </c>
      <c r="J1" s="29" t="s">
        <v>22</v>
      </c>
      <c r="K1" s="30" t="s">
        <v>23</v>
      </c>
      <c r="L1" s="30" t="s">
        <v>24</v>
      </c>
      <c r="M1" s="31" t="s">
        <v>9</v>
      </c>
    </row>
    <row r="2" spans="1:13" ht="13.5">
      <c r="A2" s="33">
        <v>1</v>
      </c>
      <c r="B2" s="21" t="s">
        <v>14</v>
      </c>
      <c r="C2" s="22" t="s">
        <v>32</v>
      </c>
      <c r="D2" s="23" t="s">
        <v>55</v>
      </c>
      <c r="E2" s="23" t="s">
        <v>58</v>
      </c>
      <c r="F2" s="24" t="s">
        <v>59</v>
      </c>
      <c r="G2" s="24">
        <v>2100</v>
      </c>
      <c r="H2" s="34"/>
      <c r="I2" s="25"/>
      <c r="J2" s="35"/>
      <c r="K2" s="36">
        <f>+G2*I2</f>
        <v>0</v>
      </c>
      <c r="L2" s="37">
        <f>+G2*J2</f>
        <v>0</v>
      </c>
      <c r="M2" s="54"/>
    </row>
    <row r="3" spans="1:13" ht="13.5">
      <c r="A3" s="33">
        <v>2</v>
      </c>
      <c r="B3" s="21" t="s">
        <v>70</v>
      </c>
      <c r="C3" s="22" t="s">
        <v>71</v>
      </c>
      <c r="D3" s="23" t="s">
        <v>56</v>
      </c>
      <c r="E3" s="23" t="s">
        <v>61</v>
      </c>
      <c r="F3" s="24" t="s">
        <v>59</v>
      </c>
      <c r="G3" s="24">
        <v>100</v>
      </c>
      <c r="H3" s="34"/>
      <c r="I3" s="25"/>
      <c r="J3" s="35"/>
      <c r="K3" s="36">
        <f aca="true" t="shared" si="0" ref="K3:K24">+G3*I3</f>
        <v>0</v>
      </c>
      <c r="L3" s="37">
        <f aca="true" t="shared" si="1" ref="L3:L24">+G3*J3</f>
        <v>0</v>
      </c>
      <c r="M3" s="54"/>
    </row>
    <row r="4" spans="1:13" ht="13.5">
      <c r="A4" s="33">
        <v>3</v>
      </c>
      <c r="B4" s="21" t="s">
        <v>72</v>
      </c>
      <c r="C4" s="22" t="s">
        <v>71</v>
      </c>
      <c r="D4" s="23" t="s">
        <v>56</v>
      </c>
      <c r="E4" s="23" t="s">
        <v>73</v>
      </c>
      <c r="F4" s="24" t="s">
        <v>59</v>
      </c>
      <c r="G4" s="24">
        <v>210</v>
      </c>
      <c r="H4" s="34"/>
      <c r="I4" s="25"/>
      <c r="J4" s="35"/>
      <c r="K4" s="36">
        <f t="shared" si="0"/>
        <v>0</v>
      </c>
      <c r="L4" s="37">
        <f t="shared" si="1"/>
        <v>0</v>
      </c>
      <c r="M4" s="54"/>
    </row>
    <row r="5" spans="1:13" ht="13.5">
      <c r="A5" s="33">
        <v>4</v>
      </c>
      <c r="B5" s="21" t="s">
        <v>74</v>
      </c>
      <c r="C5" s="22" t="s">
        <v>75</v>
      </c>
      <c r="D5" s="23" t="s">
        <v>55</v>
      </c>
      <c r="E5" s="23" t="s">
        <v>76</v>
      </c>
      <c r="F5" s="24" t="s">
        <v>59</v>
      </c>
      <c r="G5" s="24">
        <v>300</v>
      </c>
      <c r="H5" s="34"/>
      <c r="I5" s="25"/>
      <c r="J5" s="35"/>
      <c r="K5" s="36">
        <f t="shared" si="0"/>
        <v>0</v>
      </c>
      <c r="L5" s="37">
        <f t="shared" si="1"/>
        <v>0</v>
      </c>
      <c r="M5" s="54"/>
    </row>
    <row r="6" spans="1:13" ht="13.5">
      <c r="A6" s="33">
        <v>5</v>
      </c>
      <c r="B6" s="21" t="s">
        <v>87</v>
      </c>
      <c r="C6" s="22" t="s">
        <v>90</v>
      </c>
      <c r="D6" s="23" t="s">
        <v>55</v>
      </c>
      <c r="E6" s="23" t="s">
        <v>91</v>
      </c>
      <c r="F6" s="24" t="s">
        <v>59</v>
      </c>
      <c r="G6" s="24">
        <v>8</v>
      </c>
      <c r="H6" s="34"/>
      <c r="I6" s="25"/>
      <c r="J6" s="35"/>
      <c r="K6" s="36">
        <f t="shared" si="0"/>
        <v>0</v>
      </c>
      <c r="L6" s="37">
        <f t="shared" si="1"/>
        <v>0</v>
      </c>
      <c r="M6" s="54"/>
    </row>
    <row r="7" spans="1:13" ht="27">
      <c r="A7" s="33">
        <v>6</v>
      </c>
      <c r="B7" s="21" t="s">
        <v>33</v>
      </c>
      <c r="C7" s="22" t="s">
        <v>34</v>
      </c>
      <c r="D7" s="23" t="s">
        <v>55</v>
      </c>
      <c r="E7" s="23" t="s">
        <v>58</v>
      </c>
      <c r="F7" s="24" t="s">
        <v>59</v>
      </c>
      <c r="G7" s="24">
        <v>3000</v>
      </c>
      <c r="H7" s="34"/>
      <c r="I7" s="25"/>
      <c r="J7" s="35"/>
      <c r="K7" s="36">
        <f t="shared" si="0"/>
        <v>0</v>
      </c>
      <c r="L7" s="37">
        <f t="shared" si="1"/>
        <v>0</v>
      </c>
      <c r="M7" s="54"/>
    </row>
    <row r="8" spans="1:13" ht="13.5">
      <c r="A8" s="33">
        <v>7</v>
      </c>
      <c r="B8" s="21" t="s">
        <v>35</v>
      </c>
      <c r="C8" s="22" t="s">
        <v>36</v>
      </c>
      <c r="D8" s="23" t="s">
        <v>55</v>
      </c>
      <c r="E8" s="23" t="s">
        <v>61</v>
      </c>
      <c r="F8" s="24" t="s">
        <v>59</v>
      </c>
      <c r="G8" s="24">
        <v>2500</v>
      </c>
      <c r="H8" s="34"/>
      <c r="I8" s="25"/>
      <c r="J8" s="35"/>
      <c r="K8" s="36">
        <f t="shared" si="0"/>
        <v>0</v>
      </c>
      <c r="L8" s="37">
        <f t="shared" si="1"/>
        <v>0</v>
      </c>
      <c r="M8" s="54"/>
    </row>
    <row r="9" spans="1:13" ht="13.5">
      <c r="A9" s="33">
        <v>8</v>
      </c>
      <c r="B9" s="21" t="s">
        <v>77</v>
      </c>
      <c r="C9" s="22" t="s">
        <v>78</v>
      </c>
      <c r="D9" s="23" t="s">
        <v>55</v>
      </c>
      <c r="E9" s="23" t="s">
        <v>63</v>
      </c>
      <c r="F9" s="24" t="s">
        <v>59</v>
      </c>
      <c r="G9" s="24">
        <v>100</v>
      </c>
      <c r="H9" s="34"/>
      <c r="I9" s="25"/>
      <c r="J9" s="35"/>
      <c r="K9" s="36">
        <f t="shared" si="0"/>
        <v>0</v>
      </c>
      <c r="L9" s="37">
        <f t="shared" si="1"/>
        <v>0</v>
      </c>
      <c r="M9" s="54"/>
    </row>
    <row r="10" spans="1:13" ht="13.5">
      <c r="A10" s="33">
        <v>9</v>
      </c>
      <c r="B10" s="21" t="s">
        <v>79</v>
      </c>
      <c r="C10" s="22" t="s">
        <v>80</v>
      </c>
      <c r="D10" s="23" t="s">
        <v>55</v>
      </c>
      <c r="E10" s="23" t="s">
        <v>63</v>
      </c>
      <c r="F10" s="24" t="s">
        <v>59</v>
      </c>
      <c r="G10" s="24">
        <v>600</v>
      </c>
      <c r="H10" s="34"/>
      <c r="I10" s="25"/>
      <c r="J10" s="35"/>
      <c r="K10" s="36">
        <f t="shared" si="0"/>
        <v>0</v>
      </c>
      <c r="L10" s="37">
        <f t="shared" si="1"/>
        <v>0</v>
      </c>
      <c r="M10" s="54"/>
    </row>
    <row r="11" spans="1:13" ht="13.5">
      <c r="A11" s="33">
        <v>10</v>
      </c>
      <c r="B11" s="21" t="s">
        <v>37</v>
      </c>
      <c r="C11" s="22" t="s">
        <v>38</v>
      </c>
      <c r="D11" s="23" t="s">
        <v>57</v>
      </c>
      <c r="E11" s="23" t="s">
        <v>61</v>
      </c>
      <c r="F11" s="24" t="s">
        <v>59</v>
      </c>
      <c r="G11" s="24">
        <v>3800</v>
      </c>
      <c r="H11" s="34"/>
      <c r="I11" s="25"/>
      <c r="J11" s="35"/>
      <c r="K11" s="36">
        <f t="shared" si="0"/>
        <v>0</v>
      </c>
      <c r="L11" s="37">
        <f t="shared" si="1"/>
        <v>0</v>
      </c>
      <c r="M11" s="54"/>
    </row>
    <row r="12" spans="1:13" ht="13.5">
      <c r="A12" s="33">
        <v>11</v>
      </c>
      <c r="B12" s="21" t="s">
        <v>39</v>
      </c>
      <c r="C12" s="22" t="s">
        <v>40</v>
      </c>
      <c r="D12" s="23" t="s">
        <v>55</v>
      </c>
      <c r="E12" s="23" t="s">
        <v>60</v>
      </c>
      <c r="F12" s="24" t="s">
        <v>59</v>
      </c>
      <c r="G12" s="24">
        <v>4000</v>
      </c>
      <c r="H12" s="34"/>
      <c r="I12" s="25"/>
      <c r="J12" s="35"/>
      <c r="K12" s="36">
        <f t="shared" si="0"/>
        <v>0</v>
      </c>
      <c r="L12" s="37">
        <f t="shared" si="1"/>
        <v>0</v>
      </c>
      <c r="M12" s="54"/>
    </row>
    <row r="13" spans="1:13" ht="13.5">
      <c r="A13" s="33">
        <v>12</v>
      </c>
      <c r="B13" s="21" t="s">
        <v>41</v>
      </c>
      <c r="C13" s="22" t="s">
        <v>42</v>
      </c>
      <c r="D13" s="23" t="s">
        <v>55</v>
      </c>
      <c r="E13" s="23" t="s">
        <v>62</v>
      </c>
      <c r="F13" s="24" t="s">
        <v>59</v>
      </c>
      <c r="G13" s="24">
        <v>100</v>
      </c>
      <c r="H13" s="34"/>
      <c r="I13" s="25"/>
      <c r="J13" s="35"/>
      <c r="K13" s="36">
        <f t="shared" si="0"/>
        <v>0</v>
      </c>
      <c r="L13" s="37">
        <f t="shared" si="1"/>
        <v>0</v>
      </c>
      <c r="M13" s="54"/>
    </row>
    <row r="14" spans="1:13" ht="13.5">
      <c r="A14" s="33">
        <v>13</v>
      </c>
      <c r="B14" s="21" t="s">
        <v>43</v>
      </c>
      <c r="C14" s="22" t="s">
        <v>44</v>
      </c>
      <c r="D14" s="23" t="s">
        <v>56</v>
      </c>
      <c r="E14" s="23" t="s">
        <v>64</v>
      </c>
      <c r="F14" s="24" t="s">
        <v>59</v>
      </c>
      <c r="G14" s="24">
        <v>8000</v>
      </c>
      <c r="H14" s="34"/>
      <c r="I14" s="25"/>
      <c r="J14" s="35"/>
      <c r="K14" s="36">
        <f t="shared" si="0"/>
        <v>0</v>
      </c>
      <c r="L14" s="37">
        <f t="shared" si="1"/>
        <v>0</v>
      </c>
      <c r="M14" s="54"/>
    </row>
    <row r="15" spans="1:13" ht="13.5">
      <c r="A15" s="33">
        <v>14</v>
      </c>
      <c r="B15" s="21" t="s">
        <v>45</v>
      </c>
      <c r="C15" s="22" t="s">
        <v>46</v>
      </c>
      <c r="D15" s="23" t="s">
        <v>55</v>
      </c>
      <c r="E15" s="23" t="s">
        <v>62</v>
      </c>
      <c r="F15" s="24" t="s">
        <v>59</v>
      </c>
      <c r="G15" s="24">
        <v>100</v>
      </c>
      <c r="H15" s="34"/>
      <c r="I15" s="35"/>
      <c r="J15" s="35"/>
      <c r="K15" s="36">
        <f t="shared" si="0"/>
        <v>0</v>
      </c>
      <c r="L15" s="37">
        <f t="shared" si="1"/>
        <v>0</v>
      </c>
      <c r="M15" s="54"/>
    </row>
    <row r="16" spans="1:13" ht="13.5">
      <c r="A16" s="33">
        <v>15</v>
      </c>
      <c r="B16" s="21" t="s">
        <v>88</v>
      </c>
      <c r="C16" s="22" t="s">
        <v>92</v>
      </c>
      <c r="D16" s="23" t="s">
        <v>55</v>
      </c>
      <c r="E16" s="23" t="s">
        <v>63</v>
      </c>
      <c r="F16" s="24" t="s">
        <v>59</v>
      </c>
      <c r="G16" s="24">
        <v>100</v>
      </c>
      <c r="H16" s="34"/>
      <c r="I16" s="35"/>
      <c r="J16" s="35"/>
      <c r="K16" s="36">
        <f t="shared" si="0"/>
        <v>0</v>
      </c>
      <c r="L16" s="37">
        <f t="shared" si="1"/>
        <v>0</v>
      </c>
      <c r="M16" s="54"/>
    </row>
    <row r="17" spans="1:13" ht="13.5">
      <c r="A17" s="33">
        <v>16</v>
      </c>
      <c r="B17" s="21" t="s">
        <v>47</v>
      </c>
      <c r="C17" s="22" t="s">
        <v>48</v>
      </c>
      <c r="D17" s="23" t="s">
        <v>56</v>
      </c>
      <c r="E17" s="23" t="s">
        <v>61</v>
      </c>
      <c r="F17" s="24" t="s">
        <v>59</v>
      </c>
      <c r="G17" s="24">
        <v>30</v>
      </c>
      <c r="H17" s="34"/>
      <c r="I17" s="35"/>
      <c r="J17" s="35"/>
      <c r="K17" s="36">
        <f t="shared" si="0"/>
        <v>0</v>
      </c>
      <c r="L17" s="37">
        <f t="shared" si="1"/>
        <v>0</v>
      </c>
      <c r="M17" s="54"/>
    </row>
    <row r="18" spans="1:13" ht="13.5">
      <c r="A18" s="33">
        <v>17</v>
      </c>
      <c r="B18" s="21" t="s">
        <v>81</v>
      </c>
      <c r="C18" s="22" t="s">
        <v>82</v>
      </c>
      <c r="D18" s="23" t="s">
        <v>55</v>
      </c>
      <c r="E18" s="23" t="s">
        <v>66</v>
      </c>
      <c r="F18" s="24" t="s">
        <v>59</v>
      </c>
      <c r="G18" s="24">
        <v>100</v>
      </c>
      <c r="H18" s="34"/>
      <c r="I18" s="35"/>
      <c r="J18" s="35"/>
      <c r="K18" s="36">
        <f t="shared" si="0"/>
        <v>0</v>
      </c>
      <c r="L18" s="37">
        <f t="shared" si="1"/>
        <v>0</v>
      </c>
      <c r="M18" s="54"/>
    </row>
    <row r="19" spans="1:13" ht="13.5">
      <c r="A19" s="33">
        <v>18</v>
      </c>
      <c r="B19" s="21" t="s">
        <v>83</v>
      </c>
      <c r="C19" s="22" t="s">
        <v>84</v>
      </c>
      <c r="D19" s="23" t="s">
        <v>56</v>
      </c>
      <c r="E19" s="23" t="s">
        <v>63</v>
      </c>
      <c r="F19" s="24" t="s">
        <v>59</v>
      </c>
      <c r="G19" s="24">
        <v>100</v>
      </c>
      <c r="H19" s="34"/>
      <c r="I19" s="35"/>
      <c r="J19" s="35"/>
      <c r="K19" s="36">
        <f t="shared" si="0"/>
        <v>0</v>
      </c>
      <c r="L19" s="37">
        <f t="shared" si="1"/>
        <v>0</v>
      </c>
      <c r="M19" s="54"/>
    </row>
    <row r="20" spans="1:13" ht="13.5">
      <c r="A20" s="33">
        <v>19</v>
      </c>
      <c r="B20" s="21" t="s">
        <v>49</v>
      </c>
      <c r="C20" s="22" t="s">
        <v>19</v>
      </c>
      <c r="D20" s="23" t="s">
        <v>55</v>
      </c>
      <c r="E20" s="23" t="s">
        <v>63</v>
      </c>
      <c r="F20" s="24" t="s">
        <v>59</v>
      </c>
      <c r="G20" s="24">
        <v>2000</v>
      </c>
      <c r="H20" s="34"/>
      <c r="I20" s="35"/>
      <c r="J20" s="35"/>
      <c r="K20" s="36">
        <f t="shared" si="0"/>
        <v>0</v>
      </c>
      <c r="L20" s="37">
        <f t="shared" si="1"/>
        <v>0</v>
      </c>
      <c r="M20" s="54"/>
    </row>
    <row r="21" spans="1:13" ht="13.5">
      <c r="A21" s="33">
        <v>20</v>
      </c>
      <c r="B21" s="21" t="s">
        <v>49</v>
      </c>
      <c r="C21" s="22" t="s">
        <v>19</v>
      </c>
      <c r="D21" s="23" t="s">
        <v>55</v>
      </c>
      <c r="E21" s="23" t="s">
        <v>60</v>
      </c>
      <c r="F21" s="24" t="s">
        <v>59</v>
      </c>
      <c r="G21" s="24">
        <v>50</v>
      </c>
      <c r="H21" s="34"/>
      <c r="I21" s="35"/>
      <c r="J21" s="35"/>
      <c r="K21" s="36">
        <f t="shared" si="0"/>
        <v>0</v>
      </c>
      <c r="L21" s="37">
        <f t="shared" si="1"/>
        <v>0</v>
      </c>
      <c r="M21" s="54"/>
    </row>
    <row r="22" spans="1:13" ht="27">
      <c r="A22" s="33">
        <v>21</v>
      </c>
      <c r="B22" s="21" t="s">
        <v>50</v>
      </c>
      <c r="C22" s="22" t="s">
        <v>51</v>
      </c>
      <c r="D22" s="23" t="s">
        <v>55</v>
      </c>
      <c r="E22" s="23" t="s">
        <v>66</v>
      </c>
      <c r="F22" s="24" t="s">
        <v>59</v>
      </c>
      <c r="G22" s="24">
        <v>100</v>
      </c>
      <c r="H22" s="34"/>
      <c r="I22" s="35"/>
      <c r="J22" s="35"/>
      <c r="K22" s="36">
        <f t="shared" si="0"/>
        <v>0</v>
      </c>
      <c r="L22" s="37">
        <f t="shared" si="1"/>
        <v>0</v>
      </c>
      <c r="M22" s="54"/>
    </row>
    <row r="23" spans="1:13" ht="13.5">
      <c r="A23" s="33">
        <v>22</v>
      </c>
      <c r="B23" s="21" t="s">
        <v>52</v>
      </c>
      <c r="C23" s="22" t="s">
        <v>53</v>
      </c>
      <c r="D23" s="23" t="s">
        <v>55</v>
      </c>
      <c r="E23" s="23" t="s">
        <v>65</v>
      </c>
      <c r="F23" s="24" t="s">
        <v>59</v>
      </c>
      <c r="G23" s="24">
        <v>180</v>
      </c>
      <c r="H23" s="34"/>
      <c r="I23" s="35"/>
      <c r="J23" s="35"/>
      <c r="K23" s="36">
        <f t="shared" si="0"/>
        <v>0</v>
      </c>
      <c r="L23" s="37">
        <f t="shared" si="1"/>
        <v>0</v>
      </c>
      <c r="M23" s="54"/>
    </row>
    <row r="24" spans="1:13" ht="12" customHeight="1">
      <c r="A24" s="33">
        <v>23</v>
      </c>
      <c r="B24" s="21" t="s">
        <v>89</v>
      </c>
      <c r="C24" s="22" t="s">
        <v>93</v>
      </c>
      <c r="D24" s="23" t="s">
        <v>56</v>
      </c>
      <c r="E24" s="23" t="s">
        <v>65</v>
      </c>
      <c r="F24" s="24" t="s">
        <v>59</v>
      </c>
      <c r="G24" s="24">
        <v>392</v>
      </c>
      <c r="H24" s="34"/>
      <c r="I24" s="35"/>
      <c r="J24" s="35"/>
      <c r="K24" s="36">
        <f t="shared" si="0"/>
        <v>0</v>
      </c>
      <c r="L24" s="37">
        <f t="shared" si="1"/>
        <v>0</v>
      </c>
      <c r="M24" s="54"/>
    </row>
    <row r="25" spans="1:13" ht="13.5" hidden="1">
      <c r="A25" s="38"/>
      <c r="B25" s="39"/>
      <c r="C25" s="39"/>
      <c r="D25" s="39"/>
      <c r="E25" s="39"/>
      <c r="F25" s="39"/>
      <c r="G25" s="39"/>
      <c r="H25" s="60"/>
      <c r="I25" s="40"/>
      <c r="J25" s="40"/>
      <c r="K25" s="41">
        <f>SUBTOTAL(109,K2:K24)</f>
        <v>0</v>
      </c>
      <c r="L25" s="42">
        <f>SUBTOTAL(109,L2:L24)</f>
        <v>0</v>
      </c>
      <c r="M25" s="61"/>
    </row>
    <row r="26" spans="1:10" ht="13.5">
      <c r="A26" s="43"/>
      <c r="B26" s="44"/>
      <c r="C26" s="44"/>
      <c r="D26" s="44"/>
      <c r="E26" s="44"/>
      <c r="F26" s="44"/>
      <c r="G26" s="44"/>
      <c r="H26" s="44"/>
      <c r="I26" s="45"/>
      <c r="J26" s="45"/>
    </row>
    <row r="27" spans="2:5" ht="30" customHeight="1">
      <c r="B27" s="70" t="s">
        <v>8</v>
      </c>
      <c r="C27" s="70"/>
      <c r="D27" s="72"/>
      <c r="E27" s="72"/>
    </row>
    <row r="28" spans="2:8" ht="13.5">
      <c r="B28" s="50"/>
      <c r="C28" s="55" t="s">
        <v>86</v>
      </c>
      <c r="D28" s="55"/>
      <c r="E28" s="55"/>
      <c r="H28" s="59"/>
    </row>
    <row r="29" spans="2:11" ht="13.5">
      <c r="B29" s="71"/>
      <c r="C29" s="71"/>
      <c r="E29" s="51" t="s">
        <v>28</v>
      </c>
      <c r="H29" s="44"/>
      <c r="J29" s="48" t="s">
        <v>12</v>
      </c>
      <c r="K29" s="32">
        <f>+'Ponuda zbir'!C11</f>
        <v>0</v>
      </c>
    </row>
    <row r="30" spans="2:10" ht="13.5">
      <c r="B30" s="50" t="s">
        <v>10</v>
      </c>
      <c r="C30" s="52"/>
      <c r="E30" s="51"/>
      <c r="H30" s="44"/>
      <c r="J30" s="48"/>
    </row>
    <row r="31" spans="10:11" ht="13.5">
      <c r="J31" s="53" t="s">
        <v>13</v>
      </c>
      <c r="K31" s="49"/>
    </row>
    <row r="32" spans="1:11" ht="14.25">
      <c r="A32" s="58" t="s">
        <v>94</v>
      </c>
      <c r="J32" s="53"/>
      <c r="K32" s="56"/>
    </row>
    <row r="33" spans="2:11" ht="14.25">
      <c r="B33" s="57"/>
      <c r="J33" s="53"/>
      <c r="K33" s="56"/>
    </row>
    <row r="34" ht="13.5">
      <c r="B34" s="32" t="s">
        <v>18</v>
      </c>
    </row>
    <row r="35" ht="13.5">
      <c r="B35" s="32" t="s">
        <v>25</v>
      </c>
    </row>
    <row r="36" ht="13.5">
      <c r="B36" s="32" t="s">
        <v>26</v>
      </c>
    </row>
    <row r="37" ht="13.5">
      <c r="B37" s="32" t="s">
        <v>27</v>
      </c>
    </row>
    <row r="38" ht="13.5">
      <c r="B38" s="32" t="s">
        <v>29</v>
      </c>
    </row>
    <row r="39" ht="13.5">
      <c r="B39" s="32" t="s">
        <v>30</v>
      </c>
    </row>
    <row r="40" ht="13.5">
      <c r="B40" s="32" t="s">
        <v>98</v>
      </c>
    </row>
    <row r="41" ht="13.5">
      <c r="B41" s="32" t="s">
        <v>85</v>
      </c>
    </row>
  </sheetData>
  <sheetProtection password="E469" sheet="1"/>
  <mergeCells count="3">
    <mergeCell ref="B27:C27"/>
    <mergeCell ref="B29:C29"/>
    <mergeCell ref="D27:E27"/>
  </mergeCells>
  <printOptions/>
  <pageMargins left="0.15748031496062992" right="0.7086614173228347" top="0.7480314960629921" bottom="0.7480314960629921" header="0.31496062992125984" footer="0.31496062992125984"/>
  <pageSetup fitToHeight="1" fitToWidth="1" horizontalDpi="600" verticalDpi="600" orientation="landscape" scale="78" r:id="rId1"/>
  <headerFooter>
    <oddHeader>&amp;CТеhnička specifikacija-Prilog broj 1-OP 5/2020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 Mitrovic</dc:creator>
  <cp:keywords/>
  <dc:description/>
  <cp:lastModifiedBy>JAVNE NABAVKE</cp:lastModifiedBy>
  <cp:lastPrinted>2020-05-08T05:44:33Z</cp:lastPrinted>
  <dcterms:created xsi:type="dcterms:W3CDTF">2015-12-21T06:41:06Z</dcterms:created>
  <dcterms:modified xsi:type="dcterms:W3CDTF">2020-05-29T09:56:05Z</dcterms:modified>
  <cp:category/>
  <cp:version/>
  <cp:contentType/>
  <cp:contentStatus/>
</cp:coreProperties>
</file>