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1"/>
  </bookViews>
  <sheets>
    <sheet name="Sheet1" sheetId="1" r:id="rId1"/>
    <sheet name="Tehn. Specifikacija" sheetId="2" r:id="rId2"/>
  </sheets>
  <definedNames>
    <definedName name="_xlnm._FilterDatabase" localSheetId="1" hidden="1">'Tehn. Specifikacija'!$A$1:$D$65</definedName>
  </definedNames>
  <calcPr fullCalcOnLoad="1"/>
</workbook>
</file>

<file path=xl/sharedStrings.xml><?xml version="1.0" encoding="utf-8"?>
<sst xmlns="http://schemas.openxmlformats.org/spreadsheetml/2006/main" count="208" uniqueCount="154">
  <si>
    <t>Dom zdravlja "dr Milorad - Mika Pavlović"</t>
  </si>
  <si>
    <t>Srpskocrkvena 5</t>
  </si>
  <si>
    <t>22320 Inđija</t>
  </si>
  <si>
    <t>Naziv ponuđača:</t>
  </si>
  <si>
    <t>PIB:</t>
  </si>
  <si>
    <t>MB:</t>
  </si>
  <si>
    <t>Partija</t>
  </si>
  <si>
    <t>Vrednost bez PDV-a</t>
  </si>
  <si>
    <t>Vrednost sa PDV-om</t>
  </si>
  <si>
    <t>UKUPNO</t>
  </si>
  <si>
    <t>Rok važenja ponude</t>
  </si>
  <si>
    <t>Rok plaćanja</t>
  </si>
  <si>
    <t>Potpris Ponuđača</t>
  </si>
  <si>
    <t>Datum:</t>
  </si>
  <si>
    <t>М.P.</t>
  </si>
  <si>
    <t xml:space="preserve">Napomena: Obavezno uneti podatak Naziv ponuđača, PIB i MB u okviru ovog sheet-a, polja ukupan iznos bez PDV-a i Ukupan iznos sa PDV-om,  se automatski preračunavaju na osnovu  vaših unetih podataka u sheet-u tech.spec i nije ih moguće direktno menjati. </t>
  </si>
  <si>
    <t>PodGrupa</t>
  </si>
  <si>
    <t>Naziv</t>
  </si>
  <si>
    <t>JedMere</t>
  </si>
  <si>
    <t>Proizvođač</t>
  </si>
  <si>
    <t>jedinična cena bez PDV-a</t>
  </si>
  <si>
    <t>Jedinična cena sa PDV-om</t>
  </si>
  <si>
    <t>Ukupan iznos ponude bez PDV-a</t>
  </si>
  <si>
    <t>Ukupan iznos ponude sa PDV-om</t>
  </si>
  <si>
    <t>Rok isporuke</t>
  </si>
  <si>
    <t>kom</t>
  </si>
  <si>
    <t>01061</t>
  </si>
  <si>
    <t>ADING ROLNA 57</t>
  </si>
  <si>
    <t>91718</t>
  </si>
  <si>
    <t>BUŠILICA ZA PAPIR - srednja</t>
  </si>
  <si>
    <t>582487</t>
  </si>
  <si>
    <t xml:space="preserve">CD-R 700MB  52X 80min EXTRA PROTECTION </t>
  </si>
  <si>
    <t>KOVERAT ZA CD</t>
  </si>
  <si>
    <t>250874</t>
  </si>
  <si>
    <t>DELOVODNIK /SKRAĆENI/ A4, OBIM 80L 8 TVRD POVEZ)</t>
  </si>
  <si>
    <t>DELOVODNIK 200LISTOVA</t>
  </si>
  <si>
    <t>01043</t>
  </si>
  <si>
    <t xml:space="preserve">DNEVNIK RADA ZUBNE SLUŽBE TVRDI POVEZ </t>
  </si>
  <si>
    <t>BOJA ZA PEČATE PLAVA</t>
  </si>
  <si>
    <t>100102</t>
  </si>
  <si>
    <t>FASCIKLA KARTONSKA A4</t>
  </si>
  <si>
    <t>100103</t>
  </si>
  <si>
    <t>FASCIKLA PVC SA MEHANIZMOM A4</t>
  </si>
  <si>
    <t>352262</t>
  </si>
  <si>
    <t>FASCIKLA SA RUPAMA 30 MY a 100 kom- PVC folija</t>
  </si>
  <si>
    <t>40008</t>
  </si>
  <si>
    <t>FLOMASTERI : crni, crveni,plavi</t>
  </si>
  <si>
    <t>474652</t>
  </si>
  <si>
    <t>FOLIJA ZA KORIČENJE A4 a100 KOM</t>
  </si>
  <si>
    <t>PAK</t>
  </si>
  <si>
    <t>566560</t>
  </si>
  <si>
    <t>FOLIJA ZA PLASTIFICIRANJE A4 a 100 kom</t>
  </si>
  <si>
    <t>Pak</t>
  </si>
  <si>
    <t>241523</t>
  </si>
  <si>
    <t>FOTO PAPIR GLOSSY A4 format 210 GR</t>
  </si>
  <si>
    <t>90547</t>
  </si>
  <si>
    <t>Heft mašina 170/80/22 mm , hromirana 24/6 ili  ručno hefta 30 do 40 listova</t>
  </si>
  <si>
    <t>153713</t>
  </si>
  <si>
    <t>INDIGO A4 format a 100 kom.- mašinski</t>
  </si>
  <si>
    <t>100096</t>
  </si>
  <si>
    <t>INTERNA DOSTAVNA KNJIGA</t>
  </si>
  <si>
    <t>10015</t>
  </si>
  <si>
    <t>JASTUČE ZA PEČATE  150X100mm</t>
  </si>
  <si>
    <t>KARTON ZA KORIČENJE A4/ a100</t>
  </si>
  <si>
    <t>pak</t>
  </si>
  <si>
    <t>KNJIGA DNEVNIH IZVEŠTAJA OBRAZAC EDI</t>
  </si>
  <si>
    <t>KNJIGA DOSTAVNA ZA MESTO</t>
  </si>
  <si>
    <t>KNJIGA EVID. PROMETA I USLUGA A4</t>
  </si>
  <si>
    <t>KNJIGA PRIMLJENIH RACUNA A4</t>
  </si>
  <si>
    <t>KNJIGA EVIDENCIJE O UŽIVAOCIMA OPOJNIH DROGA</t>
  </si>
  <si>
    <t>OBRAZAC M a4 knjiga 100lista NCR</t>
  </si>
  <si>
    <t>10026</t>
  </si>
  <si>
    <t xml:space="preserve">KLAMERICA  24/6 A1000 kom  bakarna kapacitet hevtanja 30 listova </t>
  </si>
  <si>
    <t>100104</t>
  </si>
  <si>
    <t>KOREKTOR 20ml</t>
  </si>
  <si>
    <t>10032</t>
  </si>
  <si>
    <t>KOVERTE PLAVE 17x12.5cm B6</t>
  </si>
  <si>
    <t>10031</t>
  </si>
  <si>
    <t>KOVERTE ROZE 25x17.5cm B5</t>
  </si>
  <si>
    <t>10030</t>
  </si>
  <si>
    <t>KOVERTE ŽUTE 37x25cm AD</t>
  </si>
  <si>
    <t>100105</t>
  </si>
  <si>
    <t>MARKER  2.5mm - okrugli vrh centropen ili odgovarajuci</t>
  </si>
  <si>
    <t xml:space="preserve">MARKER  SIGNIR CENTROPEN ili odgovarajuci u bojama – zeleni, žuti, rozi (papaer+copy+fax+inkjet+ink)- </t>
  </si>
  <si>
    <t>MARKER CENTROPEN ZA CD ili odgovarajuci</t>
  </si>
  <si>
    <t>242362</t>
  </si>
  <si>
    <t>MUFLON A4 SAMOLEPLJIVI PAPIR a 100</t>
  </si>
  <si>
    <t>01056</t>
  </si>
  <si>
    <t>NALEPNICA PAPIRNA ZA CENE 20X12mm Fi 50mm</t>
  </si>
  <si>
    <t>rolna</t>
  </si>
  <si>
    <t>100101</t>
  </si>
  <si>
    <t>NALOG ZA PRENOS / OBR. BR. 3 /</t>
  </si>
  <si>
    <t>Blok</t>
  </si>
  <si>
    <t>482470</t>
  </si>
  <si>
    <t>NALOG ZA PRENOS / OBR. BR. 4 /</t>
  </si>
  <si>
    <t>blok</t>
  </si>
  <si>
    <t>10099</t>
  </si>
  <si>
    <t>NALOG ZA UPLATU / OBR. BR. 1 /</t>
  </si>
  <si>
    <t>95519</t>
  </si>
  <si>
    <t>OLOVKA GRAFITNA HB</t>
  </si>
  <si>
    <t>RAČUN FISKALNI A6</t>
  </si>
  <si>
    <t>REGISTAR SVESKA A4   ABC</t>
  </si>
  <si>
    <t>REGISTAR SVESKA A5   ABC</t>
  </si>
  <si>
    <t>721235</t>
  </si>
  <si>
    <t>REGISTRATOR A-4</t>
  </si>
  <si>
    <t>864377</t>
  </si>
  <si>
    <t>REGISTRATOR A-5</t>
  </si>
  <si>
    <t>REVERS</t>
  </si>
  <si>
    <t>ROLNA ZA BAR KOD ŠTAMPAČ 33x45mm Thermo Top Nalepnica a1500</t>
  </si>
  <si>
    <t>ROLNA</t>
  </si>
  <si>
    <t>RIBON TRAKA ZA  EPSON LX,LQ,300-800</t>
  </si>
  <si>
    <t>01063</t>
  </si>
  <si>
    <t>SELOTEJP ŠIROKI 48X50mm PROVIDAN</t>
  </si>
  <si>
    <t>01064</t>
  </si>
  <si>
    <t>SELOTEJP UŽI 15mm PROVIDAN</t>
  </si>
  <si>
    <t>10011</t>
  </si>
  <si>
    <t>SPAJALICA 25mm a100 KOM</t>
  </si>
  <si>
    <t>153896</t>
  </si>
  <si>
    <r>
      <t xml:space="preserve">SPIRALA ZA KORIČENJE A4 ZA </t>
    </r>
    <r>
      <rPr>
        <sz val="11"/>
        <color indexed="8"/>
        <rFont val="Calibri"/>
        <family val="2"/>
      </rPr>
      <t>Ø</t>
    </r>
    <r>
      <rPr>
        <sz val="11"/>
        <color indexed="8"/>
        <rFont val="Calibri"/>
        <family val="2"/>
      </rPr>
      <t xml:space="preserve"> 16 a 100</t>
    </r>
  </si>
  <si>
    <t>209800</t>
  </si>
  <si>
    <t>100108</t>
  </si>
  <si>
    <t>SVESKA A5 /TVRDI POVEZ/ a100 lista</t>
  </si>
  <si>
    <t>696942</t>
  </si>
  <si>
    <t>SVESKA A4 100 lista /TVRD POVEZ/</t>
  </si>
  <si>
    <t>01060</t>
  </si>
  <si>
    <t>SVESKA MALA A5 a100 lista</t>
  </si>
  <si>
    <t>01059</t>
  </si>
  <si>
    <t>SVESKA VELIKA A4 a100 lista- obicna</t>
  </si>
  <si>
    <t>706568</t>
  </si>
  <si>
    <t>TRAKA ZA DIGITRON DVOBOJNA RIBON</t>
  </si>
  <si>
    <t>204048</t>
  </si>
  <si>
    <t>PAPIR BLANCO 1+1  / OBR. 3 - NALOG ZA PRENOS /</t>
  </si>
  <si>
    <t>98887</t>
  </si>
  <si>
    <t>PAPIR ZA KOPIRANJE / A3 / RIS 500 lista</t>
  </si>
  <si>
    <t>RIS</t>
  </si>
  <si>
    <t>10012</t>
  </si>
  <si>
    <t>PAPIR ZA ŠTAMPAČ / A4 / RIS 500 lista 80gr</t>
  </si>
  <si>
    <t>816805</t>
  </si>
  <si>
    <t>PAPIR ZA ŠTAMPAČ / A5 / 80gr 500 lista RIS</t>
  </si>
  <si>
    <t>Понуђач</t>
  </si>
  <si>
    <t>Структура цене са упутством како да се попуни:</t>
  </si>
  <si>
    <t>У колону 5 уписати назив произвођача понуђеног добра</t>
  </si>
  <si>
    <t>у колони 6 уписати јединичну цену без пдв-а за свако понуђено добро</t>
  </si>
  <si>
    <t>у колони 7 уписати јединичну цену са пдв-ом за свако понуђено добро;</t>
  </si>
  <si>
    <t>у колони 8 се аутоматски израчунава укупан износ без пдв-а који се добија множењем  количина у колони 4 са јед.ценом без пдв-а у колони 6;</t>
  </si>
  <si>
    <t>у колони 9 се аутоматски израчунава укупан износ са пдв-ом који се добија множењем  количина у колони 4 са јед.ценом СА пдв-ОМ у колони 7;</t>
  </si>
  <si>
    <t>Број: 01.3-21-6/2018</t>
  </si>
  <si>
    <t>Obrazac Ponuda za javnu nabavku JNMV  br: 21/2018</t>
  </si>
  <si>
    <t xml:space="preserve">Датум: </t>
  </si>
  <si>
    <t>ukupno</t>
  </si>
  <si>
    <t>SVESKA A4  a200 lista</t>
  </si>
  <si>
    <t>Količina</t>
  </si>
  <si>
    <t>Датум: 31.12.2018</t>
  </si>
  <si>
    <t xml:space="preserve">90 dana 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</si>
</sst>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5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8"/>
      <name val="Arial Narrow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3"/>
      <name val="Calibri"/>
      <family val="2"/>
    </font>
    <font>
      <sz val="13"/>
      <name val="Calibri"/>
      <family val="2"/>
    </font>
    <font>
      <sz val="13"/>
      <color indexed="8"/>
      <name val="Times New Roman"/>
      <family val="1"/>
    </font>
    <font>
      <b/>
      <sz val="13"/>
      <name val="MS Sans Serif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56" applyFont="1">
      <alignment/>
      <protection/>
    </xf>
    <xf numFmtId="0" fontId="3" fillId="0" borderId="0" xfId="56">
      <alignment/>
      <protection/>
    </xf>
    <xf numFmtId="0" fontId="3" fillId="0" borderId="0" xfId="56" applyFill="1">
      <alignment/>
      <protection/>
    </xf>
    <xf numFmtId="0" fontId="7" fillId="0" borderId="10" xfId="56" applyFont="1" applyFill="1" applyBorder="1" applyAlignment="1" applyProtection="1">
      <alignment horizontal="left"/>
      <protection locked="0"/>
    </xf>
    <xf numFmtId="1" fontId="7" fillId="0" borderId="10" xfId="56" applyNumberFormat="1" applyFont="1" applyFill="1" applyBorder="1" applyAlignment="1" applyProtection="1">
      <alignment horizontal="left"/>
      <protection locked="0"/>
    </xf>
    <xf numFmtId="49" fontId="7" fillId="0" borderId="10" xfId="56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0" xfId="56" applyFill="1" applyBorder="1">
      <alignment/>
      <protection/>
    </xf>
    <xf numFmtId="4" fontId="3" fillId="0" borderId="10" xfId="56" applyNumberFormat="1" applyFill="1" applyBorder="1">
      <alignment/>
      <protection/>
    </xf>
    <xf numFmtId="0" fontId="3" fillId="0" borderId="0" xfId="56" applyFont="1" applyFill="1" applyAlignment="1">
      <alignment horizontal="right"/>
      <protection/>
    </xf>
    <xf numFmtId="4" fontId="8" fillId="33" borderId="10" xfId="56" applyNumberFormat="1" applyFont="1" applyFill="1" applyBorder="1">
      <alignment/>
      <protection/>
    </xf>
    <xf numFmtId="0" fontId="3" fillId="0" borderId="0" xfId="56" applyFill="1" applyProtection="1">
      <alignment/>
      <protection locked="0"/>
    </xf>
    <xf numFmtId="0" fontId="3" fillId="0" borderId="0" xfId="56" applyFont="1" applyFill="1" applyAlignment="1" applyProtection="1">
      <alignment horizontal="center"/>
      <protection locked="0"/>
    </xf>
    <xf numFmtId="0" fontId="3" fillId="0" borderId="0" xfId="56" applyFill="1" applyBorder="1" applyAlignment="1" applyProtection="1">
      <alignment horizontal="center"/>
      <protection/>
    </xf>
    <xf numFmtId="0" fontId="3" fillId="0" borderId="0" xfId="56" applyProtection="1">
      <alignment/>
      <protection locked="0"/>
    </xf>
    <xf numFmtId="9" fontId="4" fillId="0" borderId="0" xfId="61" applyFont="1" applyFill="1" applyBorder="1" applyAlignment="1" applyProtection="1">
      <alignment vertical="center"/>
      <protection locked="0"/>
    </xf>
    <xf numFmtId="0" fontId="4" fillId="0" borderId="0" xfId="56" applyFont="1" applyProtection="1">
      <alignment/>
      <protection locked="0"/>
    </xf>
    <xf numFmtId="2" fontId="4" fillId="0" borderId="0" xfId="56" applyNumberFormat="1" applyFont="1" applyAlignment="1" applyProtection="1">
      <alignment horizontal="right"/>
      <protection locked="0"/>
    </xf>
    <xf numFmtId="9" fontId="4" fillId="0" borderId="11" xfId="61" applyFont="1" applyFill="1" applyBorder="1" applyAlignment="1" applyProtection="1">
      <alignment vertical="center"/>
      <protection locked="0"/>
    </xf>
    <xf numFmtId="4" fontId="0" fillId="0" borderId="0" xfId="0" applyNumberFormat="1" applyAlignment="1">
      <alignment/>
    </xf>
    <xf numFmtId="2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11" fillId="0" borderId="0" xfId="0" applyFont="1" applyAlignment="1">
      <alignment vertical="center"/>
    </xf>
    <xf numFmtId="0" fontId="12" fillId="34" borderId="10" xfId="0" applyFont="1" applyFill="1" applyBorder="1" applyAlignment="1">
      <alignment horizontal="center" vertical="center" textRotation="90" wrapText="1"/>
    </xf>
    <xf numFmtId="0" fontId="12" fillId="34" borderId="10" xfId="0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49" fontId="0" fillId="0" borderId="10" xfId="57" applyNumberFormat="1" applyFont="1" applyFill="1" applyBorder="1">
      <alignment/>
      <protection/>
    </xf>
    <xf numFmtId="4" fontId="0" fillId="0" borderId="10" xfId="0" applyNumberFormat="1" applyFill="1" applyBorder="1" applyAlignment="1" applyProtection="1">
      <alignment/>
      <protection locked="0"/>
    </xf>
    <xf numFmtId="4" fontId="0" fillId="0" borderId="10" xfId="0" applyNumberFormat="1" applyFill="1" applyBorder="1" applyAlignment="1">
      <alignment/>
    </xf>
    <xf numFmtId="49" fontId="0" fillId="0" borderId="10" xfId="57" applyNumberFormat="1" applyFont="1" applyFill="1" applyBorder="1" applyAlignment="1">
      <alignment wrapText="1"/>
      <protection/>
    </xf>
    <xf numFmtId="0" fontId="14" fillId="0" borderId="10" xfId="0" applyFont="1" applyFill="1" applyBorder="1" applyAlignment="1">
      <alignment/>
    </xf>
    <xf numFmtId="49" fontId="0" fillId="0" borderId="10" xfId="57" applyNumberFormat="1" applyFont="1" applyFill="1" applyBorder="1" applyAlignment="1">
      <alignment vertical="center"/>
      <protection/>
    </xf>
    <xf numFmtId="49" fontId="0" fillId="0" borderId="10" xfId="57" applyNumberFormat="1" applyFont="1" applyFill="1" applyBorder="1" applyAlignment="1">
      <alignment horizontal="left" wrapText="1"/>
      <protection/>
    </xf>
    <xf numFmtId="49" fontId="15" fillId="0" borderId="10" xfId="57" applyNumberFormat="1" applyFont="1" applyFill="1" applyBorder="1">
      <alignment/>
      <protection/>
    </xf>
    <xf numFmtId="0" fontId="0" fillId="0" borderId="0" xfId="0" applyFill="1" applyBorder="1" applyAlignment="1">
      <alignment horizontal="center" vertical="center"/>
    </xf>
    <xf numFmtId="49" fontId="0" fillId="0" borderId="0" xfId="57" applyNumberFormat="1" applyFill="1" applyBorder="1">
      <alignment/>
      <protection/>
    </xf>
    <xf numFmtId="4" fontId="0" fillId="0" borderId="0" xfId="0" applyNumberFormat="1" applyFill="1" applyBorder="1" applyAlignment="1">
      <alignment/>
    </xf>
    <xf numFmtId="2" fontId="11" fillId="0" borderId="0" xfId="57" applyNumberFormat="1" applyFont="1" applyFill="1" applyBorder="1" applyAlignment="1" applyProtection="1">
      <alignment horizontal="right"/>
      <protection locked="0"/>
    </xf>
    <xf numFmtId="4" fontId="11" fillId="0" borderId="0" xfId="57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>
      <alignment vertical="center"/>
    </xf>
    <xf numFmtId="4" fontId="10" fillId="0" borderId="0" xfId="0" applyNumberFormat="1" applyFont="1" applyFill="1" applyBorder="1" applyAlignment="1" applyProtection="1">
      <alignment horizontal="center" vertical="center"/>
      <protection locked="0"/>
    </xf>
    <xf numFmtId="4" fontId="10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>
      <alignment horizontal="left" vertical="top" wrapText="1"/>
    </xf>
    <xf numFmtId="4" fontId="4" fillId="0" borderId="0" xfId="61" applyNumberFormat="1" applyFont="1" applyFill="1" applyBorder="1" applyAlignment="1" applyProtection="1">
      <alignment vertical="center"/>
      <protection/>
    </xf>
    <xf numFmtId="0" fontId="4" fillId="0" borderId="11" xfId="56" applyFont="1" applyFill="1" applyBorder="1" applyProtection="1">
      <alignment/>
      <protection locked="0"/>
    </xf>
    <xf numFmtId="14" fontId="9" fillId="0" borderId="0" xfId="56" applyNumberFormat="1" applyFont="1" applyFill="1" applyBorder="1" applyProtection="1">
      <alignment/>
      <protection locked="0"/>
    </xf>
    <xf numFmtId="2" fontId="11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right"/>
    </xf>
    <xf numFmtId="4" fontId="11" fillId="0" borderId="11" xfId="0" applyNumberFormat="1" applyFont="1" applyFill="1" applyBorder="1" applyAlignment="1" applyProtection="1">
      <alignment/>
      <protection locked="0"/>
    </xf>
    <xf numFmtId="0" fontId="4" fillId="0" borderId="0" xfId="56" applyFont="1" applyFill="1" applyBorder="1" applyProtection="1">
      <alignment/>
      <protection locked="0"/>
    </xf>
    <xf numFmtId="0" fontId="17" fillId="0" borderId="0" xfId="0" applyFont="1" applyAlignment="1">
      <alignment/>
    </xf>
    <xf numFmtId="0" fontId="7" fillId="0" borderId="0" xfId="56" applyFont="1" applyFill="1" applyBorder="1" applyAlignment="1">
      <alignment horizontal="center"/>
      <protection/>
    </xf>
    <xf numFmtId="4" fontId="10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0" fontId="3" fillId="35" borderId="11" xfId="56" applyFont="1" applyFill="1" applyBorder="1" applyProtection="1">
      <alignment/>
      <protection locked="0"/>
    </xf>
    <xf numFmtId="0" fontId="3" fillId="35" borderId="11" xfId="56" applyFont="1" applyFill="1" applyBorder="1" applyAlignment="1" applyProtection="1">
      <alignment horizontal="center"/>
      <protection/>
    </xf>
    <xf numFmtId="49" fontId="7" fillId="0" borderId="0" xfId="56" applyNumberFormat="1" applyFont="1" applyFill="1" applyBorder="1" applyAlignment="1" applyProtection="1">
      <alignment horizontal="left"/>
      <protection locked="0"/>
    </xf>
    <xf numFmtId="49" fontId="0" fillId="35" borderId="10" xfId="57" applyNumberFormat="1" applyFont="1" applyFill="1" applyBorder="1">
      <alignment/>
      <protection/>
    </xf>
    <xf numFmtId="4" fontId="0" fillId="35" borderId="10" xfId="0" applyNumberFormat="1" applyFill="1" applyBorder="1" applyAlignment="1" applyProtection="1">
      <alignment/>
      <protection locked="0"/>
    </xf>
    <xf numFmtId="3" fontId="19" fillId="0" borderId="0" xfId="57" applyNumberFormat="1" applyFont="1" applyFill="1" applyBorder="1" applyAlignment="1">
      <alignment horizontal="center" vertical="center"/>
      <protection/>
    </xf>
    <xf numFmtId="0" fontId="20" fillId="0" borderId="0" xfId="0" applyFont="1" applyFill="1" applyAlignment="1">
      <alignment horizontal="left" vertical="top" wrapText="1"/>
    </xf>
    <xf numFmtId="3" fontId="21" fillId="0" borderId="0" xfId="56" applyNumberFormat="1" applyFont="1" applyFill="1" applyAlignment="1">
      <alignment horizontal="center"/>
      <protection/>
    </xf>
    <xf numFmtId="3" fontId="18" fillId="0" borderId="13" xfId="57" applyNumberFormat="1" applyFont="1" applyFill="1" applyBorder="1" applyAlignment="1">
      <alignment horizontal="center"/>
      <protection/>
    </xf>
    <xf numFmtId="3" fontId="18" fillId="35" borderId="13" xfId="57" applyNumberFormat="1" applyFont="1" applyFill="1" applyBorder="1" applyAlignment="1">
      <alignment horizontal="center"/>
      <protection/>
    </xf>
    <xf numFmtId="4" fontId="11" fillId="13" borderId="13" xfId="57" applyNumberFormat="1" applyFont="1" applyFill="1" applyBorder="1" applyAlignment="1" applyProtection="1">
      <alignment horizontal="right"/>
      <protection locked="0"/>
    </xf>
    <xf numFmtId="4" fontId="10" fillId="13" borderId="13" xfId="0" applyNumberFormat="1" applyFont="1" applyFill="1" applyBorder="1" applyAlignment="1" applyProtection="1">
      <alignment horizontal="center" vertical="center"/>
      <protection locked="0"/>
    </xf>
    <xf numFmtId="4" fontId="10" fillId="13" borderId="13" xfId="0" applyNumberFormat="1" applyFont="1" applyFill="1" applyBorder="1" applyAlignment="1" applyProtection="1">
      <alignment horizontal="center" vertical="center"/>
      <protection/>
    </xf>
    <xf numFmtId="3" fontId="18" fillId="0" borderId="0" xfId="57" applyNumberFormat="1" applyFont="1" applyFill="1" applyBorder="1" applyAlignment="1">
      <alignment horizontal="center" vertical="center"/>
      <protection/>
    </xf>
    <xf numFmtId="3" fontId="22" fillId="0" borderId="0" xfId="0" applyNumberFormat="1" applyFont="1" applyFill="1" applyAlignment="1">
      <alignment horizontal="center"/>
    </xf>
    <xf numFmtId="2" fontId="13" fillId="34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 applyProtection="1">
      <alignment/>
      <protection locked="0"/>
    </xf>
    <xf numFmtId="4" fontId="0" fillId="35" borderId="14" xfId="0" applyNumberFormat="1" applyFill="1" applyBorder="1" applyAlignment="1" applyProtection="1">
      <alignment/>
      <protection locked="0"/>
    </xf>
    <xf numFmtId="4" fontId="12" fillId="34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wrapText="1"/>
      <protection locked="0"/>
    </xf>
    <xf numFmtId="4" fontId="0" fillId="35" borderId="13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4" fillId="0" borderId="0" xfId="56" applyFont="1" applyAlignment="1">
      <alignment horizontal="center"/>
      <protection/>
    </xf>
    <xf numFmtId="0" fontId="5" fillId="0" borderId="0" xfId="52" applyNumberFormat="1" applyFont="1" applyFill="1" applyBorder="1" applyAlignment="1" applyProtection="1">
      <alignment horizontal="center"/>
      <protection/>
    </xf>
    <xf numFmtId="0" fontId="3" fillId="0" borderId="0" xfId="56" applyAlignment="1">
      <alignment horizontal="center"/>
      <protection/>
    </xf>
    <xf numFmtId="0" fontId="3" fillId="0" borderId="0" xfId="56" applyFill="1" applyAlignment="1">
      <alignment horizontal="center"/>
      <protection/>
    </xf>
    <xf numFmtId="0" fontId="3" fillId="0" borderId="10" xfId="56" applyFont="1" applyFill="1" applyBorder="1" applyAlignment="1">
      <alignment horizontal="center"/>
      <protection/>
    </xf>
    <xf numFmtId="0" fontId="8" fillId="33" borderId="10" xfId="56" applyFont="1" applyFill="1" applyBorder="1" applyAlignment="1">
      <alignment horizontal="center"/>
      <protection/>
    </xf>
    <xf numFmtId="0" fontId="3" fillId="0" borderId="0" xfId="5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56" applyAlignment="1" applyProtection="1">
      <alignment horizontal="center"/>
      <protection locked="0"/>
    </xf>
    <xf numFmtId="14" fontId="9" fillId="0" borderId="11" xfId="56" applyNumberFormat="1" applyFont="1" applyBorder="1" applyAlignment="1" applyProtection="1">
      <alignment horizontal="center"/>
      <protection locked="0"/>
    </xf>
    <xf numFmtId="0" fontId="9" fillId="0" borderId="0" xfId="56" applyFont="1" applyAlignment="1" applyProtection="1">
      <alignment horizontal="center"/>
      <protection locked="0"/>
    </xf>
    <xf numFmtId="4" fontId="0" fillId="35" borderId="10" xfId="0" applyNumberFormat="1" applyFill="1" applyBorder="1" applyAlignment="1">
      <alignment/>
    </xf>
    <xf numFmtId="0" fontId="3" fillId="35" borderId="0" xfId="56" applyFont="1" applyFill="1" applyBorder="1" applyAlignment="1" applyProtection="1">
      <alignment horizontal="right"/>
      <protection locked="0"/>
    </xf>
    <xf numFmtId="0" fontId="10" fillId="0" borderId="0" xfId="0" applyNumberFormat="1" applyFont="1" applyBorder="1" applyAlignment="1" applyProtection="1">
      <alignment horizontal="left" wrapText="1"/>
      <protection locked="0"/>
    </xf>
    <xf numFmtId="0" fontId="6" fillId="33" borderId="10" xfId="56" applyFont="1" applyFill="1" applyBorder="1" applyAlignment="1">
      <alignment horizontal="center"/>
      <protection/>
    </xf>
    <xf numFmtId="0" fontId="7" fillId="0" borderId="0" xfId="56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right"/>
      <protection/>
    </xf>
    <xf numFmtId="0" fontId="0" fillId="35" borderId="10" xfId="0" applyFill="1" applyBorder="1" applyAlignment="1">
      <alignment horizontal="center" vertical="center"/>
    </xf>
    <xf numFmtId="0" fontId="11" fillId="35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25" sqref="D25"/>
    </sheetView>
  </sheetViews>
  <sheetFormatPr defaultColWidth="9.140625" defaultRowHeight="15"/>
  <cols>
    <col min="2" max="2" width="12.28125" style="87" customWidth="1"/>
    <col min="3" max="3" width="22.00390625" style="0" customWidth="1"/>
    <col min="4" max="4" width="17.8515625" style="0" customWidth="1"/>
  </cols>
  <sheetData>
    <row r="1" spans="1:5" ht="15">
      <c r="A1" s="1" t="s">
        <v>0</v>
      </c>
      <c r="B1" s="80"/>
      <c r="C1" s="2"/>
      <c r="D1" s="2"/>
      <c r="E1" s="2"/>
    </row>
    <row r="2" spans="1:5" ht="15">
      <c r="A2" s="1" t="s">
        <v>1</v>
      </c>
      <c r="B2" s="80"/>
      <c r="C2" s="2"/>
      <c r="D2" s="2"/>
      <c r="E2" s="2"/>
    </row>
    <row r="3" spans="1:5" ht="15">
      <c r="A3" s="1" t="s">
        <v>2</v>
      </c>
      <c r="B3" s="80"/>
      <c r="C3" s="2"/>
      <c r="D3" s="2"/>
      <c r="E3" s="2"/>
    </row>
    <row r="4" spans="1:5" ht="15">
      <c r="A4" s="1" t="s">
        <v>146</v>
      </c>
      <c r="B4" s="80"/>
      <c r="C4" s="2"/>
      <c r="D4" s="2"/>
      <c r="E4" s="2"/>
    </row>
    <row r="5" spans="1:5" ht="15">
      <c r="A5" s="1" t="s">
        <v>152</v>
      </c>
      <c r="B5" s="80"/>
      <c r="C5" s="2"/>
      <c r="D5" s="2"/>
      <c r="E5" s="2"/>
    </row>
    <row r="6" spans="1:5" ht="15">
      <c r="A6" s="1"/>
      <c r="B6" s="81"/>
      <c r="C6" s="2"/>
      <c r="D6" s="2"/>
      <c r="E6" s="2"/>
    </row>
    <row r="7" spans="1:5" ht="14.25">
      <c r="A7" s="2"/>
      <c r="B7" s="82"/>
      <c r="C7" s="2"/>
      <c r="D7" s="2"/>
      <c r="E7" s="2"/>
    </row>
    <row r="8" spans="1:5" ht="17.25">
      <c r="A8" s="94" t="s">
        <v>147</v>
      </c>
      <c r="B8" s="94"/>
      <c r="C8" s="94"/>
      <c r="D8" s="94"/>
      <c r="E8" s="94"/>
    </row>
    <row r="9" spans="1:5" ht="14.25">
      <c r="A9" s="2"/>
      <c r="B9" s="82"/>
      <c r="C9" s="2"/>
      <c r="D9" s="2"/>
      <c r="E9" s="2"/>
    </row>
    <row r="10" spans="1:5" ht="14.25">
      <c r="A10" s="3"/>
      <c r="B10" s="83"/>
      <c r="C10" s="3"/>
      <c r="D10" s="3"/>
      <c r="E10" s="3"/>
    </row>
    <row r="11" spans="1:5" ht="15">
      <c r="A11" s="95" t="s">
        <v>3</v>
      </c>
      <c r="B11" s="95"/>
      <c r="C11" s="4"/>
      <c r="D11" s="3"/>
      <c r="E11" s="3"/>
    </row>
    <row r="12" spans="1:5" ht="15">
      <c r="A12" s="95" t="s">
        <v>4</v>
      </c>
      <c r="B12" s="95"/>
      <c r="C12" s="5"/>
      <c r="D12" s="3"/>
      <c r="E12" s="3"/>
    </row>
    <row r="13" spans="1:5" ht="15">
      <c r="A13" s="95" t="s">
        <v>5</v>
      </c>
      <c r="B13" s="95"/>
      <c r="C13" s="6"/>
      <c r="D13" s="3"/>
      <c r="E13" s="3"/>
    </row>
    <row r="14" spans="1:5" ht="15">
      <c r="A14" s="54"/>
      <c r="B14" s="54"/>
      <c r="C14" s="59"/>
      <c r="D14" s="3"/>
      <c r="E14" s="3"/>
    </row>
    <row r="15" spans="1:5" ht="14.25">
      <c r="A15" s="3"/>
      <c r="B15" s="83"/>
      <c r="C15" s="3"/>
      <c r="D15" s="3"/>
      <c r="E15" s="3"/>
    </row>
    <row r="16" spans="1:5" ht="29.25" customHeight="1">
      <c r="A16" s="7"/>
      <c r="B16" s="84" t="s">
        <v>6</v>
      </c>
      <c r="C16" s="8" t="s">
        <v>7</v>
      </c>
      <c r="D16" s="8" t="s">
        <v>8</v>
      </c>
      <c r="E16" s="9"/>
    </row>
    <row r="17" spans="1:5" ht="19.5" customHeight="1">
      <c r="A17" s="7"/>
      <c r="B17" s="84">
        <v>1</v>
      </c>
      <c r="C17" s="10">
        <f>SUM('Tehn. Specifikacija'!I2:I59)</f>
        <v>0</v>
      </c>
      <c r="D17" s="10">
        <f>SUM('Tehn. Specifikacija'!J2:J59)</f>
        <v>0</v>
      </c>
      <c r="E17" s="9"/>
    </row>
    <row r="18" spans="1:5" ht="19.5" customHeight="1">
      <c r="A18" s="7"/>
      <c r="B18" s="84">
        <v>2</v>
      </c>
      <c r="C18" s="10">
        <f>SUM('Tehn. Specifikacija'!I60:I63)</f>
        <v>0</v>
      </c>
      <c r="D18" s="10">
        <f>SUM('Tehn. Specifikacija'!J60:J63)</f>
        <v>0</v>
      </c>
      <c r="E18" s="9"/>
    </row>
    <row r="19" spans="1:5" ht="19.5" customHeight="1">
      <c r="A19" s="11"/>
      <c r="B19" s="85" t="s">
        <v>9</v>
      </c>
      <c r="C19" s="12">
        <f>SUM(C17:C18)</f>
        <v>0</v>
      </c>
      <c r="D19" s="12">
        <f>SUM(D17:D18)</f>
        <v>0</v>
      </c>
      <c r="E19" s="3"/>
    </row>
    <row r="20" spans="1:5" ht="14.25">
      <c r="A20" s="96"/>
      <c r="B20" s="96"/>
      <c r="C20" s="3"/>
      <c r="D20" s="3"/>
      <c r="E20" s="3"/>
    </row>
    <row r="21" spans="1:5" ht="14.25">
      <c r="A21" s="11"/>
      <c r="B21" s="86"/>
      <c r="C21" s="3"/>
      <c r="D21" s="3"/>
      <c r="E21" s="3"/>
    </row>
    <row r="22" spans="1:5" ht="14.25">
      <c r="A22" s="11"/>
      <c r="B22" s="86"/>
      <c r="C22" s="3"/>
      <c r="D22" s="3"/>
      <c r="E22" s="3"/>
    </row>
    <row r="23" spans="1:5" ht="14.25">
      <c r="A23" s="92" t="s">
        <v>10</v>
      </c>
      <c r="B23" s="92"/>
      <c r="C23" s="92"/>
      <c r="D23" s="57"/>
      <c r="E23" s="13"/>
    </row>
    <row r="24" spans="1:5" ht="14.25">
      <c r="A24" s="92" t="s">
        <v>11</v>
      </c>
      <c r="B24" s="92"/>
      <c r="C24" s="92"/>
      <c r="D24" s="58" t="s">
        <v>153</v>
      </c>
      <c r="E24" s="13"/>
    </row>
    <row r="25" spans="1:5" ht="14.25">
      <c r="A25" s="14"/>
      <c r="C25" s="14"/>
      <c r="D25" s="15"/>
      <c r="E25" s="13"/>
    </row>
    <row r="26" spans="1:5" ht="15">
      <c r="A26" s="16"/>
      <c r="B26" s="88"/>
      <c r="C26" s="16"/>
      <c r="D26" s="16"/>
      <c r="E26" s="17" t="s">
        <v>12</v>
      </c>
    </row>
    <row r="27" spans="1:5" ht="15">
      <c r="A27" s="18" t="s">
        <v>13</v>
      </c>
      <c r="B27" s="89"/>
      <c r="C27" s="19" t="s">
        <v>14</v>
      </c>
      <c r="D27" s="16"/>
      <c r="E27" s="20"/>
    </row>
    <row r="28" spans="1:5" ht="15">
      <c r="A28" s="18"/>
      <c r="B28" s="90"/>
      <c r="C28" s="19"/>
      <c r="D28" s="19"/>
      <c r="E28" s="19"/>
    </row>
    <row r="29" spans="1:5" ht="62.25" customHeight="1">
      <c r="A29" s="93" t="s">
        <v>15</v>
      </c>
      <c r="B29" s="93"/>
      <c r="C29" s="93"/>
      <c r="D29" s="93"/>
      <c r="E29" s="93"/>
    </row>
  </sheetData>
  <sheetProtection password="8999" sheet="1"/>
  <mergeCells count="8">
    <mergeCell ref="A24:C24"/>
    <mergeCell ref="A29:E29"/>
    <mergeCell ref="A8:E8"/>
    <mergeCell ref="A11:B11"/>
    <mergeCell ref="A12:B12"/>
    <mergeCell ref="A13:B13"/>
    <mergeCell ref="A20:B20"/>
    <mergeCell ref="A23:C23"/>
  </mergeCells>
  <dataValidations count="3">
    <dataValidation type="textLength" allowBlank="1" showInputMessage="1" showErrorMessage="1" promptTitle="Unesite naziv ponuđača" prompt="Unesite naziv ponuđača min 3 slova, maximalno 40" sqref="C11">
      <formula1>3</formula1>
      <formula2>40</formula2>
    </dataValidation>
    <dataValidation type="whole" allowBlank="1" showInputMessage="1" showErrorMessage="1" promptTitle="Unesite PIB" prompt="Unesite PIB ponuđača 9 cifara" sqref="C12">
      <formula1>0</formula1>
      <formula2>999999999</formula2>
    </dataValidation>
    <dataValidation type="textLength" allowBlank="1" showInputMessage="1" showErrorMessage="1" promptTitle="Unesite Matični broj" prompt="Unesite Matični broj ponuđača" sqref="C13:C14">
      <formula1>0</formula1>
      <formula2>999999999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75"/>
  <sheetViews>
    <sheetView tabSelected="1" zoomScale="80" zoomScaleNormal="80" zoomScaleSheetLayoutView="90" zoomScalePageLayoutView="0" workbookViewId="0" topLeftCell="A1">
      <selection activeCell="K60" sqref="K60:K63"/>
    </sheetView>
  </sheetViews>
  <sheetFormatPr defaultColWidth="9.140625" defaultRowHeight="15"/>
  <cols>
    <col min="1" max="1" width="4.57421875" style="0" customWidth="1"/>
    <col min="2" max="2" width="0" style="0" hidden="1" customWidth="1"/>
    <col min="3" max="3" width="68.421875" style="0" customWidth="1"/>
    <col min="4" max="4" width="7.00390625" style="7" customWidth="1"/>
    <col min="5" max="5" width="11.421875" style="71" customWidth="1"/>
    <col min="6" max="6" width="22.8515625" style="21" customWidth="1"/>
    <col min="7" max="7" width="17.421875" style="22" customWidth="1"/>
    <col min="8" max="8" width="16.421875" style="23" customWidth="1"/>
    <col min="9" max="9" width="19.7109375" style="0" customWidth="1"/>
    <col min="10" max="10" width="19.8515625" style="0" customWidth="1"/>
    <col min="11" max="11" width="8.8515625" style="24" customWidth="1"/>
  </cols>
  <sheetData>
    <row r="1" spans="1:11" ht="63.75" customHeight="1">
      <c r="A1" s="25" t="s">
        <v>6</v>
      </c>
      <c r="B1" s="26" t="s">
        <v>16</v>
      </c>
      <c r="C1" s="26" t="s">
        <v>17</v>
      </c>
      <c r="D1" s="75" t="s">
        <v>18</v>
      </c>
      <c r="E1" s="75" t="s">
        <v>151</v>
      </c>
      <c r="F1" s="75" t="s">
        <v>19</v>
      </c>
      <c r="G1" s="72" t="s">
        <v>20</v>
      </c>
      <c r="H1" s="28" t="s">
        <v>21</v>
      </c>
      <c r="I1" s="26" t="s">
        <v>22</v>
      </c>
      <c r="J1" s="26" t="s">
        <v>23</v>
      </c>
      <c r="K1" s="27" t="s">
        <v>24</v>
      </c>
    </row>
    <row r="2" spans="1:11" ht="17.25">
      <c r="A2" s="99">
        <v>1</v>
      </c>
      <c r="B2" s="29" t="s">
        <v>26</v>
      </c>
      <c r="C2" s="29" t="s">
        <v>27</v>
      </c>
      <c r="D2" s="29" t="s">
        <v>25</v>
      </c>
      <c r="E2" s="65">
        <v>50</v>
      </c>
      <c r="F2" s="76"/>
      <c r="G2" s="73"/>
      <c r="H2" s="30"/>
      <c r="I2" s="31">
        <f>+E2*G2</f>
        <v>0</v>
      </c>
      <c r="J2" s="31">
        <f>+E2*H2</f>
        <v>0</v>
      </c>
      <c r="K2" s="100"/>
    </row>
    <row r="3" spans="1:11" ht="17.25">
      <c r="A3" s="99"/>
      <c r="B3" s="29" t="s">
        <v>28</v>
      </c>
      <c r="C3" s="29" t="s">
        <v>29</v>
      </c>
      <c r="D3" s="29" t="s">
        <v>25</v>
      </c>
      <c r="E3" s="65">
        <v>4</v>
      </c>
      <c r="F3" s="76"/>
      <c r="G3" s="73"/>
      <c r="H3" s="30"/>
      <c r="I3" s="31">
        <f aca="true" t="shared" si="0" ref="I3:I63">+E3*G3</f>
        <v>0</v>
      </c>
      <c r="J3" s="31">
        <f aca="true" t="shared" si="1" ref="J3:J63">+E3*H3</f>
        <v>0</v>
      </c>
      <c r="K3" s="100"/>
    </row>
    <row r="4" spans="1:11" ht="17.25">
      <c r="A4" s="99"/>
      <c r="B4" s="29" t="s">
        <v>30</v>
      </c>
      <c r="C4" s="29" t="s">
        <v>31</v>
      </c>
      <c r="D4" s="29" t="s">
        <v>25</v>
      </c>
      <c r="E4" s="65">
        <v>5400</v>
      </c>
      <c r="F4" s="76"/>
      <c r="G4" s="73"/>
      <c r="H4" s="30"/>
      <c r="I4" s="31">
        <f t="shared" si="0"/>
        <v>0</v>
      </c>
      <c r="J4" s="31">
        <f t="shared" si="1"/>
        <v>0</v>
      </c>
      <c r="K4" s="100"/>
    </row>
    <row r="5" spans="1:11" ht="17.25">
      <c r="A5" s="99"/>
      <c r="B5" s="29"/>
      <c r="C5" s="29" t="s">
        <v>32</v>
      </c>
      <c r="D5" s="29" t="s">
        <v>25</v>
      </c>
      <c r="E5" s="65">
        <v>5400</v>
      </c>
      <c r="F5" s="78"/>
      <c r="G5" s="73"/>
      <c r="H5" s="30"/>
      <c r="I5" s="31">
        <f t="shared" si="0"/>
        <v>0</v>
      </c>
      <c r="J5" s="31">
        <f t="shared" si="1"/>
        <v>0</v>
      </c>
      <c r="K5" s="100"/>
    </row>
    <row r="6" spans="1:11" ht="17.25">
      <c r="A6" s="99"/>
      <c r="B6" s="29" t="s">
        <v>33</v>
      </c>
      <c r="C6" s="29" t="s">
        <v>34</v>
      </c>
      <c r="D6" s="29" t="s">
        <v>25</v>
      </c>
      <c r="E6" s="65">
        <v>2</v>
      </c>
      <c r="F6" s="78"/>
      <c r="G6" s="73"/>
      <c r="H6" s="30"/>
      <c r="I6" s="31">
        <f t="shared" si="0"/>
        <v>0</v>
      </c>
      <c r="J6" s="31">
        <f t="shared" si="1"/>
        <v>0</v>
      </c>
      <c r="K6" s="100"/>
    </row>
    <row r="7" spans="1:11" ht="17.25">
      <c r="A7" s="99"/>
      <c r="B7" s="29"/>
      <c r="C7" s="29" t="s">
        <v>35</v>
      </c>
      <c r="D7" s="29" t="s">
        <v>25</v>
      </c>
      <c r="E7" s="65">
        <v>2</v>
      </c>
      <c r="F7" s="78"/>
      <c r="G7" s="73"/>
      <c r="H7" s="30"/>
      <c r="I7" s="31">
        <f t="shared" si="0"/>
        <v>0</v>
      </c>
      <c r="J7" s="31">
        <f t="shared" si="1"/>
        <v>0</v>
      </c>
      <c r="K7" s="100"/>
    </row>
    <row r="8" spans="1:11" ht="17.25">
      <c r="A8" s="99"/>
      <c r="B8" s="29" t="s">
        <v>36</v>
      </c>
      <c r="C8" s="29" t="s">
        <v>37</v>
      </c>
      <c r="D8" s="29" t="s">
        <v>25</v>
      </c>
      <c r="E8" s="65">
        <v>30</v>
      </c>
      <c r="F8" s="78"/>
      <c r="G8" s="73"/>
      <c r="H8" s="30"/>
      <c r="I8" s="31">
        <f t="shared" si="0"/>
        <v>0</v>
      </c>
      <c r="J8" s="31">
        <f t="shared" si="1"/>
        <v>0</v>
      </c>
      <c r="K8" s="100"/>
    </row>
    <row r="9" spans="1:11" ht="17.25">
      <c r="A9" s="99"/>
      <c r="B9" s="29"/>
      <c r="C9" s="29" t="s">
        <v>38</v>
      </c>
      <c r="D9" s="29" t="s">
        <v>25</v>
      </c>
      <c r="E9" s="65">
        <v>120</v>
      </c>
      <c r="F9" s="78"/>
      <c r="G9" s="73"/>
      <c r="H9" s="30"/>
      <c r="I9" s="31">
        <f t="shared" si="0"/>
        <v>0</v>
      </c>
      <c r="J9" s="31">
        <f t="shared" si="1"/>
        <v>0</v>
      </c>
      <c r="K9" s="100"/>
    </row>
    <row r="10" spans="1:11" ht="17.25">
      <c r="A10" s="99"/>
      <c r="B10" s="29" t="s">
        <v>39</v>
      </c>
      <c r="C10" s="29" t="s">
        <v>40</v>
      </c>
      <c r="D10" s="29" t="s">
        <v>25</v>
      </c>
      <c r="E10" s="65">
        <v>300</v>
      </c>
      <c r="F10" s="78"/>
      <c r="G10" s="73"/>
      <c r="H10" s="30"/>
      <c r="I10" s="31">
        <f t="shared" si="0"/>
        <v>0</v>
      </c>
      <c r="J10" s="31">
        <f t="shared" si="1"/>
        <v>0</v>
      </c>
      <c r="K10" s="100"/>
    </row>
    <row r="11" spans="1:11" ht="17.25">
      <c r="A11" s="99"/>
      <c r="B11" s="29" t="s">
        <v>41</v>
      </c>
      <c r="C11" s="29" t="s">
        <v>42</v>
      </c>
      <c r="D11" s="29" t="s">
        <v>25</v>
      </c>
      <c r="E11" s="65">
        <v>100</v>
      </c>
      <c r="F11" s="78"/>
      <c r="G11" s="73"/>
      <c r="H11" s="30"/>
      <c r="I11" s="31">
        <f t="shared" si="0"/>
        <v>0</v>
      </c>
      <c r="J11" s="31">
        <f t="shared" si="1"/>
        <v>0</v>
      </c>
      <c r="K11" s="100"/>
    </row>
    <row r="12" spans="1:11" ht="17.25">
      <c r="A12" s="99"/>
      <c r="B12" s="29" t="s">
        <v>43</v>
      </c>
      <c r="C12" s="29" t="s">
        <v>44</v>
      </c>
      <c r="D12" s="29" t="s">
        <v>64</v>
      </c>
      <c r="E12" s="65">
        <v>60</v>
      </c>
      <c r="F12" s="79"/>
      <c r="G12" s="73"/>
      <c r="H12" s="30"/>
      <c r="I12" s="31">
        <f t="shared" si="0"/>
        <v>0</v>
      </c>
      <c r="J12" s="31">
        <f t="shared" si="1"/>
        <v>0</v>
      </c>
      <c r="K12" s="100"/>
    </row>
    <row r="13" spans="1:11" ht="17.25">
      <c r="A13" s="99"/>
      <c r="B13" s="29" t="s">
        <v>45</v>
      </c>
      <c r="C13" s="29" t="s">
        <v>46</v>
      </c>
      <c r="D13" s="29" t="s">
        <v>25</v>
      </c>
      <c r="E13" s="65">
        <v>190</v>
      </c>
      <c r="F13" s="78"/>
      <c r="G13" s="73"/>
      <c r="H13" s="30"/>
      <c r="I13" s="31">
        <f t="shared" si="0"/>
        <v>0</v>
      </c>
      <c r="J13" s="31">
        <f t="shared" si="1"/>
        <v>0</v>
      </c>
      <c r="K13" s="100"/>
    </row>
    <row r="14" spans="1:11" ht="17.25">
      <c r="A14" s="99"/>
      <c r="B14" s="29" t="s">
        <v>47</v>
      </c>
      <c r="C14" s="29" t="s">
        <v>48</v>
      </c>
      <c r="D14" s="29" t="s">
        <v>49</v>
      </c>
      <c r="E14" s="65">
        <v>2</v>
      </c>
      <c r="F14" s="78"/>
      <c r="G14" s="73"/>
      <c r="H14" s="30"/>
      <c r="I14" s="31">
        <f t="shared" si="0"/>
        <v>0</v>
      </c>
      <c r="J14" s="31">
        <f t="shared" si="1"/>
        <v>0</v>
      </c>
      <c r="K14" s="100"/>
    </row>
    <row r="15" spans="1:11" ht="17.25">
      <c r="A15" s="99"/>
      <c r="B15" s="29" t="s">
        <v>50</v>
      </c>
      <c r="C15" s="29" t="s">
        <v>51</v>
      </c>
      <c r="D15" s="29" t="s">
        <v>52</v>
      </c>
      <c r="E15" s="65">
        <v>2</v>
      </c>
      <c r="F15" s="78"/>
      <c r="G15" s="73"/>
      <c r="H15" s="30"/>
      <c r="I15" s="31">
        <f t="shared" si="0"/>
        <v>0</v>
      </c>
      <c r="J15" s="31">
        <f t="shared" si="1"/>
        <v>0</v>
      </c>
      <c r="K15" s="100"/>
    </row>
    <row r="16" spans="1:11" ht="17.25">
      <c r="A16" s="99"/>
      <c r="B16" s="29" t="s">
        <v>53</v>
      </c>
      <c r="C16" s="29" t="s">
        <v>54</v>
      </c>
      <c r="D16" s="29" t="s">
        <v>52</v>
      </c>
      <c r="E16" s="65">
        <v>2</v>
      </c>
      <c r="F16" s="78"/>
      <c r="G16" s="73"/>
      <c r="H16" s="30"/>
      <c r="I16" s="31">
        <f t="shared" si="0"/>
        <v>0</v>
      </c>
      <c r="J16" s="31">
        <f t="shared" si="1"/>
        <v>0</v>
      </c>
      <c r="K16" s="100"/>
    </row>
    <row r="17" spans="1:11" ht="17.25">
      <c r="A17" s="99"/>
      <c r="B17" s="29" t="s">
        <v>55</v>
      </c>
      <c r="C17" s="33" t="s">
        <v>56</v>
      </c>
      <c r="D17" s="29" t="s">
        <v>25</v>
      </c>
      <c r="E17" s="65">
        <v>10</v>
      </c>
      <c r="F17" s="78"/>
      <c r="G17" s="73"/>
      <c r="H17" s="30"/>
      <c r="I17" s="31">
        <f t="shared" si="0"/>
        <v>0</v>
      </c>
      <c r="J17" s="31">
        <f t="shared" si="1"/>
        <v>0</v>
      </c>
      <c r="K17" s="100"/>
    </row>
    <row r="18" spans="1:11" ht="17.25">
      <c r="A18" s="99"/>
      <c r="B18" s="29" t="s">
        <v>57</v>
      </c>
      <c r="C18" s="29" t="s">
        <v>58</v>
      </c>
      <c r="D18" s="29" t="s">
        <v>52</v>
      </c>
      <c r="E18" s="65">
        <v>6</v>
      </c>
      <c r="F18" s="78"/>
      <c r="G18" s="73"/>
      <c r="H18" s="30"/>
      <c r="I18" s="31">
        <f t="shared" si="0"/>
        <v>0</v>
      </c>
      <c r="J18" s="31">
        <f t="shared" si="1"/>
        <v>0</v>
      </c>
      <c r="K18" s="100"/>
    </row>
    <row r="19" spans="1:11" ht="17.25">
      <c r="A19" s="99"/>
      <c r="B19" s="29" t="s">
        <v>59</v>
      </c>
      <c r="C19" s="29" t="s">
        <v>60</v>
      </c>
      <c r="D19" s="29" t="s">
        <v>25</v>
      </c>
      <c r="E19" s="65">
        <v>2</v>
      </c>
      <c r="F19" s="78"/>
      <c r="G19" s="73"/>
      <c r="H19" s="30"/>
      <c r="I19" s="31">
        <f t="shared" si="0"/>
        <v>0</v>
      </c>
      <c r="J19" s="31">
        <f t="shared" si="1"/>
        <v>0</v>
      </c>
      <c r="K19" s="100"/>
    </row>
    <row r="20" spans="1:11" ht="17.25">
      <c r="A20" s="99"/>
      <c r="B20" s="29" t="s">
        <v>61</v>
      </c>
      <c r="C20" s="29" t="s">
        <v>62</v>
      </c>
      <c r="D20" s="29" t="s">
        <v>25</v>
      </c>
      <c r="E20" s="65">
        <v>35</v>
      </c>
      <c r="F20" s="78"/>
      <c r="G20" s="73"/>
      <c r="H20" s="30"/>
      <c r="I20" s="31">
        <f t="shared" si="0"/>
        <v>0</v>
      </c>
      <c r="J20" s="31">
        <f t="shared" si="1"/>
        <v>0</v>
      </c>
      <c r="K20" s="100"/>
    </row>
    <row r="21" spans="1:11" ht="17.25">
      <c r="A21" s="99"/>
      <c r="B21" s="29"/>
      <c r="C21" s="29" t="s">
        <v>63</v>
      </c>
      <c r="D21" s="29" t="s">
        <v>64</v>
      </c>
      <c r="E21" s="65">
        <v>2</v>
      </c>
      <c r="F21" s="78"/>
      <c r="G21" s="73"/>
      <c r="H21" s="30"/>
      <c r="I21" s="31">
        <f t="shared" si="0"/>
        <v>0</v>
      </c>
      <c r="J21" s="31">
        <f t="shared" si="1"/>
        <v>0</v>
      </c>
      <c r="K21" s="100"/>
    </row>
    <row r="22" spans="1:11" ht="17.25">
      <c r="A22" s="99"/>
      <c r="B22" s="29"/>
      <c r="C22" s="29" t="s">
        <v>65</v>
      </c>
      <c r="D22" s="29" t="s">
        <v>25</v>
      </c>
      <c r="E22" s="65">
        <v>45</v>
      </c>
      <c r="F22" s="78"/>
      <c r="G22" s="73"/>
      <c r="H22" s="30"/>
      <c r="I22" s="31">
        <f t="shared" si="0"/>
        <v>0</v>
      </c>
      <c r="J22" s="31">
        <f t="shared" si="1"/>
        <v>0</v>
      </c>
      <c r="K22" s="100"/>
    </row>
    <row r="23" spans="1:11" ht="17.25">
      <c r="A23" s="99"/>
      <c r="B23" s="29"/>
      <c r="C23" s="29" t="s">
        <v>66</v>
      </c>
      <c r="D23" s="29" t="s">
        <v>25</v>
      </c>
      <c r="E23" s="65">
        <v>1</v>
      </c>
      <c r="F23" s="78"/>
      <c r="G23" s="73"/>
      <c r="H23" s="30"/>
      <c r="I23" s="31">
        <f t="shared" si="0"/>
        <v>0</v>
      </c>
      <c r="J23" s="31">
        <f t="shared" si="1"/>
        <v>0</v>
      </c>
      <c r="K23" s="100"/>
    </row>
    <row r="24" spans="1:11" ht="17.25">
      <c r="A24" s="99"/>
      <c r="B24" s="29"/>
      <c r="C24" s="29" t="s">
        <v>67</v>
      </c>
      <c r="D24" s="29" t="s">
        <v>25</v>
      </c>
      <c r="E24" s="65">
        <v>10</v>
      </c>
      <c r="F24" s="78"/>
      <c r="G24" s="73"/>
      <c r="H24" s="30"/>
      <c r="I24" s="31">
        <f t="shared" si="0"/>
        <v>0</v>
      </c>
      <c r="J24" s="31">
        <f t="shared" si="1"/>
        <v>0</v>
      </c>
      <c r="K24" s="100"/>
    </row>
    <row r="25" spans="1:11" ht="17.25">
      <c r="A25" s="99"/>
      <c r="B25" s="29"/>
      <c r="C25" s="29" t="s">
        <v>68</v>
      </c>
      <c r="D25" s="29" t="s">
        <v>25</v>
      </c>
      <c r="E25" s="65">
        <v>4</v>
      </c>
      <c r="F25" s="78"/>
      <c r="G25" s="73"/>
      <c r="H25" s="30"/>
      <c r="I25" s="31">
        <f t="shared" si="0"/>
        <v>0</v>
      </c>
      <c r="J25" s="31">
        <f t="shared" si="1"/>
        <v>0</v>
      </c>
      <c r="K25" s="100"/>
    </row>
    <row r="26" spans="1:11" ht="17.25">
      <c r="A26" s="99"/>
      <c r="B26" s="29"/>
      <c r="C26" s="29" t="s">
        <v>69</v>
      </c>
      <c r="D26" s="29" t="s">
        <v>25</v>
      </c>
      <c r="E26" s="65">
        <v>5</v>
      </c>
      <c r="F26" s="78"/>
      <c r="G26" s="73"/>
      <c r="H26" s="30"/>
      <c r="I26" s="31">
        <f t="shared" si="0"/>
        <v>0</v>
      </c>
      <c r="J26" s="31">
        <f t="shared" si="1"/>
        <v>0</v>
      </c>
      <c r="K26" s="100"/>
    </row>
    <row r="27" spans="1:11" ht="17.25">
      <c r="A27" s="99"/>
      <c r="B27" s="29"/>
      <c r="C27" s="29" t="s">
        <v>70</v>
      </c>
      <c r="D27" s="29" t="s">
        <v>25</v>
      </c>
      <c r="E27" s="65">
        <v>5</v>
      </c>
      <c r="F27" s="78"/>
      <c r="G27" s="73"/>
      <c r="H27" s="30"/>
      <c r="I27" s="31">
        <f t="shared" si="0"/>
        <v>0</v>
      </c>
      <c r="J27" s="31">
        <f t="shared" si="1"/>
        <v>0</v>
      </c>
      <c r="K27" s="100"/>
    </row>
    <row r="28" spans="1:11" ht="17.25">
      <c r="A28" s="99"/>
      <c r="B28" s="29" t="s">
        <v>71</v>
      </c>
      <c r="C28" s="32" t="s">
        <v>72</v>
      </c>
      <c r="D28" s="34" t="s">
        <v>52</v>
      </c>
      <c r="E28" s="65">
        <v>100</v>
      </c>
      <c r="F28" s="78"/>
      <c r="G28" s="73"/>
      <c r="H28" s="30"/>
      <c r="I28" s="31">
        <f t="shared" si="0"/>
        <v>0</v>
      </c>
      <c r="J28" s="31">
        <f t="shared" si="1"/>
        <v>0</v>
      </c>
      <c r="K28" s="100"/>
    </row>
    <row r="29" spans="1:11" ht="17.25">
      <c r="A29" s="99"/>
      <c r="B29" s="29" t="s">
        <v>73</v>
      </c>
      <c r="C29" s="29" t="s">
        <v>74</v>
      </c>
      <c r="D29" s="29" t="s">
        <v>25</v>
      </c>
      <c r="E29" s="65">
        <v>150</v>
      </c>
      <c r="F29" s="78"/>
      <c r="G29" s="73"/>
      <c r="H29" s="30"/>
      <c r="I29" s="31">
        <f t="shared" si="0"/>
        <v>0</v>
      </c>
      <c r="J29" s="31">
        <f t="shared" si="1"/>
        <v>0</v>
      </c>
      <c r="K29" s="100"/>
    </row>
    <row r="30" spans="1:11" ht="17.25">
      <c r="A30" s="99"/>
      <c r="B30" s="29" t="s">
        <v>75</v>
      </c>
      <c r="C30" s="29" t="s">
        <v>76</v>
      </c>
      <c r="D30" s="29" t="s">
        <v>25</v>
      </c>
      <c r="E30" s="65">
        <v>2000</v>
      </c>
      <c r="F30" s="78"/>
      <c r="G30" s="73"/>
      <c r="H30" s="30"/>
      <c r="I30" s="31">
        <f t="shared" si="0"/>
        <v>0</v>
      </c>
      <c r="J30" s="31">
        <f t="shared" si="1"/>
        <v>0</v>
      </c>
      <c r="K30" s="100"/>
    </row>
    <row r="31" spans="1:11" ht="17.25">
      <c r="A31" s="99"/>
      <c r="B31" s="29" t="s">
        <v>77</v>
      </c>
      <c r="C31" s="29" t="s">
        <v>78</v>
      </c>
      <c r="D31" s="29" t="s">
        <v>25</v>
      </c>
      <c r="E31" s="65">
        <v>1000</v>
      </c>
      <c r="F31" s="78"/>
      <c r="G31" s="73"/>
      <c r="H31" s="30"/>
      <c r="I31" s="31">
        <f t="shared" si="0"/>
        <v>0</v>
      </c>
      <c r="J31" s="31">
        <f t="shared" si="1"/>
        <v>0</v>
      </c>
      <c r="K31" s="100"/>
    </row>
    <row r="32" spans="1:11" ht="17.25">
      <c r="A32" s="99"/>
      <c r="B32" s="29" t="s">
        <v>79</v>
      </c>
      <c r="C32" s="29" t="s">
        <v>80</v>
      </c>
      <c r="D32" s="29" t="s">
        <v>25</v>
      </c>
      <c r="E32" s="65">
        <v>800</v>
      </c>
      <c r="F32" s="78"/>
      <c r="G32" s="73"/>
      <c r="H32" s="30"/>
      <c r="I32" s="31">
        <f t="shared" si="0"/>
        <v>0</v>
      </c>
      <c r="J32" s="31">
        <f t="shared" si="1"/>
        <v>0</v>
      </c>
      <c r="K32" s="100"/>
    </row>
    <row r="33" spans="1:11" ht="17.25">
      <c r="A33" s="99"/>
      <c r="B33" s="29" t="s">
        <v>81</v>
      </c>
      <c r="C33" s="29" t="s">
        <v>82</v>
      </c>
      <c r="D33" s="29" t="s">
        <v>25</v>
      </c>
      <c r="E33" s="65">
        <v>100</v>
      </c>
      <c r="F33" s="78"/>
      <c r="G33" s="73"/>
      <c r="H33" s="30"/>
      <c r="I33" s="31">
        <f t="shared" si="0"/>
        <v>0</v>
      </c>
      <c r="J33" s="31">
        <f t="shared" si="1"/>
        <v>0</v>
      </c>
      <c r="K33" s="100"/>
    </row>
    <row r="34" spans="1:11" ht="29.25">
      <c r="A34" s="99"/>
      <c r="B34" s="29"/>
      <c r="C34" s="35" t="s">
        <v>83</v>
      </c>
      <c r="D34" s="29" t="s">
        <v>25</v>
      </c>
      <c r="E34" s="65">
        <v>80</v>
      </c>
      <c r="F34" s="78"/>
      <c r="G34" s="73"/>
      <c r="H34" s="30"/>
      <c r="I34" s="31">
        <f t="shared" si="0"/>
        <v>0</v>
      </c>
      <c r="J34" s="31">
        <f t="shared" si="1"/>
        <v>0</v>
      </c>
      <c r="K34" s="100"/>
    </row>
    <row r="35" spans="1:11" ht="17.25">
      <c r="A35" s="99"/>
      <c r="B35" s="29"/>
      <c r="C35" s="29" t="s">
        <v>84</v>
      </c>
      <c r="D35" s="29" t="s">
        <v>25</v>
      </c>
      <c r="E35" s="65">
        <v>20</v>
      </c>
      <c r="F35" s="78"/>
      <c r="G35" s="73"/>
      <c r="H35" s="30"/>
      <c r="I35" s="31">
        <f t="shared" si="0"/>
        <v>0</v>
      </c>
      <c r="J35" s="31">
        <f t="shared" si="1"/>
        <v>0</v>
      </c>
      <c r="K35" s="100"/>
    </row>
    <row r="36" spans="1:11" ht="17.25">
      <c r="A36" s="99"/>
      <c r="B36" s="29" t="s">
        <v>85</v>
      </c>
      <c r="C36" s="29" t="s">
        <v>86</v>
      </c>
      <c r="D36" s="29" t="s">
        <v>64</v>
      </c>
      <c r="E36" s="65">
        <v>2</v>
      </c>
      <c r="F36" s="79"/>
      <c r="G36" s="73"/>
      <c r="H36" s="30"/>
      <c r="I36" s="31">
        <f t="shared" si="0"/>
        <v>0</v>
      </c>
      <c r="J36" s="31">
        <f t="shared" si="1"/>
        <v>0</v>
      </c>
      <c r="K36" s="100"/>
    </row>
    <row r="37" spans="1:11" ht="17.25">
      <c r="A37" s="99"/>
      <c r="B37" s="29" t="s">
        <v>87</v>
      </c>
      <c r="C37" s="29" t="s">
        <v>88</v>
      </c>
      <c r="D37" s="29" t="s">
        <v>89</v>
      </c>
      <c r="E37" s="65">
        <v>50</v>
      </c>
      <c r="F37" s="78"/>
      <c r="G37" s="73"/>
      <c r="H37" s="30"/>
      <c r="I37" s="31">
        <f t="shared" si="0"/>
        <v>0</v>
      </c>
      <c r="J37" s="31">
        <f t="shared" si="1"/>
        <v>0</v>
      </c>
      <c r="K37" s="100"/>
    </row>
    <row r="38" spans="1:11" s="7" customFormat="1" ht="17.25">
      <c r="A38" s="99"/>
      <c r="B38" s="29" t="s">
        <v>90</v>
      </c>
      <c r="C38" s="29" t="s">
        <v>91</v>
      </c>
      <c r="D38" s="29" t="s">
        <v>92</v>
      </c>
      <c r="E38" s="65">
        <v>20</v>
      </c>
      <c r="F38" s="78"/>
      <c r="G38" s="73"/>
      <c r="H38" s="30"/>
      <c r="I38" s="31">
        <f t="shared" si="0"/>
        <v>0</v>
      </c>
      <c r="J38" s="31">
        <f t="shared" si="1"/>
        <v>0</v>
      </c>
      <c r="K38" s="100"/>
    </row>
    <row r="39" spans="1:11" ht="17.25">
      <c r="A39" s="99"/>
      <c r="B39" s="29" t="s">
        <v>93</v>
      </c>
      <c r="C39" s="29" t="s">
        <v>94</v>
      </c>
      <c r="D39" s="29" t="s">
        <v>95</v>
      </c>
      <c r="E39" s="65">
        <v>100</v>
      </c>
      <c r="F39" s="78"/>
      <c r="G39" s="73"/>
      <c r="H39" s="30"/>
      <c r="I39" s="31">
        <f t="shared" si="0"/>
        <v>0</v>
      </c>
      <c r="J39" s="31">
        <f t="shared" si="1"/>
        <v>0</v>
      </c>
      <c r="K39" s="100"/>
    </row>
    <row r="40" spans="1:11" ht="17.25">
      <c r="A40" s="99"/>
      <c r="B40" s="29" t="s">
        <v>96</v>
      </c>
      <c r="C40" s="29" t="s">
        <v>97</v>
      </c>
      <c r="D40" s="29" t="s">
        <v>95</v>
      </c>
      <c r="E40" s="65">
        <v>60</v>
      </c>
      <c r="F40" s="78"/>
      <c r="G40" s="73"/>
      <c r="H40" s="30"/>
      <c r="I40" s="31">
        <f t="shared" si="0"/>
        <v>0</v>
      </c>
      <c r="J40" s="31">
        <f t="shared" si="1"/>
        <v>0</v>
      </c>
      <c r="K40" s="100"/>
    </row>
    <row r="41" spans="1:11" ht="17.25">
      <c r="A41" s="99"/>
      <c r="B41" s="29" t="s">
        <v>98</v>
      </c>
      <c r="C41" s="29" t="s">
        <v>99</v>
      </c>
      <c r="D41" s="29" t="s">
        <v>25</v>
      </c>
      <c r="E41" s="65">
        <v>150</v>
      </c>
      <c r="F41" s="78"/>
      <c r="G41" s="73"/>
      <c r="H41" s="30"/>
      <c r="I41" s="31">
        <f t="shared" si="0"/>
        <v>0</v>
      </c>
      <c r="J41" s="31">
        <f t="shared" si="1"/>
        <v>0</v>
      </c>
      <c r="K41" s="100"/>
    </row>
    <row r="42" spans="1:11" ht="17.25">
      <c r="A42" s="99"/>
      <c r="B42" s="29"/>
      <c r="C42" s="29" t="s">
        <v>100</v>
      </c>
      <c r="D42" s="29" t="s">
        <v>95</v>
      </c>
      <c r="E42" s="65">
        <v>5</v>
      </c>
      <c r="F42" s="78"/>
      <c r="G42" s="73"/>
      <c r="H42" s="30"/>
      <c r="I42" s="31">
        <f t="shared" si="0"/>
        <v>0</v>
      </c>
      <c r="J42" s="31">
        <f t="shared" si="1"/>
        <v>0</v>
      </c>
      <c r="K42" s="100"/>
    </row>
    <row r="43" spans="1:11" ht="17.25">
      <c r="A43" s="99"/>
      <c r="B43" s="29"/>
      <c r="C43" s="29" t="s">
        <v>101</v>
      </c>
      <c r="D43" s="29" t="s">
        <v>25</v>
      </c>
      <c r="E43" s="65">
        <v>10</v>
      </c>
      <c r="F43" s="78"/>
      <c r="G43" s="73"/>
      <c r="H43" s="30"/>
      <c r="I43" s="31">
        <f t="shared" si="0"/>
        <v>0</v>
      </c>
      <c r="J43" s="31">
        <f t="shared" si="1"/>
        <v>0</v>
      </c>
      <c r="K43" s="100"/>
    </row>
    <row r="44" spans="1:11" ht="17.25">
      <c r="A44" s="99"/>
      <c r="B44" s="29"/>
      <c r="C44" s="29" t="s">
        <v>102</v>
      </c>
      <c r="D44" s="29" t="s">
        <v>25</v>
      </c>
      <c r="E44" s="65">
        <v>5</v>
      </c>
      <c r="F44" s="78"/>
      <c r="G44" s="73"/>
      <c r="H44" s="30"/>
      <c r="I44" s="31">
        <f t="shared" si="0"/>
        <v>0</v>
      </c>
      <c r="J44" s="31">
        <f t="shared" si="1"/>
        <v>0</v>
      </c>
      <c r="K44" s="100"/>
    </row>
    <row r="45" spans="1:11" ht="17.25">
      <c r="A45" s="99"/>
      <c r="B45" s="29" t="s">
        <v>103</v>
      </c>
      <c r="C45" s="29" t="s">
        <v>104</v>
      </c>
      <c r="D45" s="29" t="s">
        <v>25</v>
      </c>
      <c r="E45" s="65">
        <v>160</v>
      </c>
      <c r="F45" s="78"/>
      <c r="G45" s="73"/>
      <c r="H45" s="30"/>
      <c r="I45" s="31">
        <f t="shared" si="0"/>
        <v>0</v>
      </c>
      <c r="J45" s="31">
        <f t="shared" si="1"/>
        <v>0</v>
      </c>
      <c r="K45" s="100"/>
    </row>
    <row r="46" spans="1:11" ht="17.25">
      <c r="A46" s="99"/>
      <c r="B46" s="29" t="s">
        <v>105</v>
      </c>
      <c r="C46" s="29" t="s">
        <v>106</v>
      </c>
      <c r="D46" s="29" t="s">
        <v>25</v>
      </c>
      <c r="E46" s="65">
        <v>150</v>
      </c>
      <c r="F46" s="78"/>
      <c r="G46" s="73"/>
      <c r="H46" s="30"/>
      <c r="I46" s="31">
        <f t="shared" si="0"/>
        <v>0</v>
      </c>
      <c r="J46" s="31">
        <f t="shared" si="1"/>
        <v>0</v>
      </c>
      <c r="K46" s="100"/>
    </row>
    <row r="47" spans="1:11" ht="17.25">
      <c r="A47" s="99"/>
      <c r="B47" s="29"/>
      <c r="C47" s="29" t="s">
        <v>107</v>
      </c>
      <c r="D47" s="29" t="s">
        <v>95</v>
      </c>
      <c r="E47" s="65">
        <v>5</v>
      </c>
      <c r="F47" s="78"/>
      <c r="G47" s="73"/>
      <c r="H47" s="30"/>
      <c r="I47" s="31">
        <f t="shared" si="0"/>
        <v>0</v>
      </c>
      <c r="J47" s="31">
        <f t="shared" si="1"/>
        <v>0</v>
      </c>
      <c r="K47" s="100"/>
    </row>
    <row r="48" spans="1:11" ht="17.25">
      <c r="A48" s="99"/>
      <c r="B48" s="29"/>
      <c r="C48" s="29" t="s">
        <v>108</v>
      </c>
      <c r="D48" s="29" t="s">
        <v>109</v>
      </c>
      <c r="E48" s="65">
        <v>100</v>
      </c>
      <c r="F48" s="78"/>
      <c r="G48" s="73"/>
      <c r="H48" s="30"/>
      <c r="I48" s="31">
        <f t="shared" si="0"/>
        <v>0</v>
      </c>
      <c r="J48" s="31">
        <f t="shared" si="1"/>
        <v>0</v>
      </c>
      <c r="K48" s="100"/>
    </row>
    <row r="49" spans="1:11" ht="17.25">
      <c r="A49" s="99"/>
      <c r="B49" s="29"/>
      <c r="C49" s="36" t="s">
        <v>110</v>
      </c>
      <c r="D49" s="29" t="s">
        <v>25</v>
      </c>
      <c r="E49" s="65">
        <v>5</v>
      </c>
      <c r="F49" s="78"/>
      <c r="G49" s="73"/>
      <c r="H49" s="30"/>
      <c r="I49" s="31">
        <f t="shared" si="0"/>
        <v>0</v>
      </c>
      <c r="J49" s="31">
        <f t="shared" si="1"/>
        <v>0</v>
      </c>
      <c r="K49" s="100"/>
    </row>
    <row r="50" spans="1:11" ht="17.25">
      <c r="A50" s="99"/>
      <c r="B50" s="29" t="s">
        <v>111</v>
      </c>
      <c r="C50" s="29" t="s">
        <v>112</v>
      </c>
      <c r="D50" s="29" t="s">
        <v>25</v>
      </c>
      <c r="E50" s="65">
        <v>72</v>
      </c>
      <c r="F50" s="78"/>
      <c r="G50" s="73"/>
      <c r="H50" s="30"/>
      <c r="I50" s="31">
        <f t="shared" si="0"/>
        <v>0</v>
      </c>
      <c r="J50" s="31">
        <f t="shared" si="1"/>
        <v>0</v>
      </c>
      <c r="K50" s="100"/>
    </row>
    <row r="51" spans="1:11" ht="17.25">
      <c r="A51" s="99"/>
      <c r="B51" s="29" t="s">
        <v>113</v>
      </c>
      <c r="C51" s="29" t="s">
        <v>114</v>
      </c>
      <c r="D51" s="29" t="s">
        <v>25</v>
      </c>
      <c r="E51" s="65">
        <v>80</v>
      </c>
      <c r="F51" s="78"/>
      <c r="G51" s="73"/>
      <c r="H51" s="30"/>
      <c r="I51" s="31">
        <f t="shared" si="0"/>
        <v>0</v>
      </c>
      <c r="J51" s="31">
        <f t="shared" si="1"/>
        <v>0</v>
      </c>
      <c r="K51" s="100"/>
    </row>
    <row r="52" spans="1:11" ht="17.25">
      <c r="A52" s="99"/>
      <c r="B52" s="29" t="s">
        <v>115</v>
      </c>
      <c r="C52" s="29" t="s">
        <v>116</v>
      </c>
      <c r="D52" s="29" t="s">
        <v>25</v>
      </c>
      <c r="E52" s="65">
        <v>200</v>
      </c>
      <c r="F52" s="78"/>
      <c r="G52" s="73"/>
      <c r="H52" s="30"/>
      <c r="I52" s="31">
        <f t="shared" si="0"/>
        <v>0</v>
      </c>
      <c r="J52" s="31">
        <f t="shared" si="1"/>
        <v>0</v>
      </c>
      <c r="K52" s="100"/>
    </row>
    <row r="53" spans="1:11" ht="17.25">
      <c r="A53" s="99"/>
      <c r="B53" s="29" t="s">
        <v>117</v>
      </c>
      <c r="C53" s="29" t="s">
        <v>118</v>
      </c>
      <c r="D53" s="29" t="s">
        <v>52</v>
      </c>
      <c r="E53" s="65">
        <v>2</v>
      </c>
      <c r="F53" s="78"/>
      <c r="G53" s="73"/>
      <c r="H53" s="30"/>
      <c r="I53" s="31">
        <f t="shared" si="0"/>
        <v>0</v>
      </c>
      <c r="J53" s="31">
        <f t="shared" si="1"/>
        <v>0</v>
      </c>
      <c r="K53" s="100"/>
    </row>
    <row r="54" spans="1:11" ht="17.25">
      <c r="A54" s="99"/>
      <c r="B54" s="29" t="s">
        <v>119</v>
      </c>
      <c r="C54" s="29" t="s">
        <v>150</v>
      </c>
      <c r="D54" s="29" t="s">
        <v>25</v>
      </c>
      <c r="E54" s="65">
        <v>5</v>
      </c>
      <c r="F54" s="78"/>
      <c r="G54" s="73"/>
      <c r="H54" s="30"/>
      <c r="I54" s="31">
        <f t="shared" si="0"/>
        <v>0</v>
      </c>
      <c r="J54" s="31">
        <f t="shared" si="1"/>
        <v>0</v>
      </c>
      <c r="K54" s="100"/>
    </row>
    <row r="55" spans="1:11" ht="17.25">
      <c r="A55" s="99"/>
      <c r="B55" s="29" t="s">
        <v>120</v>
      </c>
      <c r="C55" s="29" t="s">
        <v>121</v>
      </c>
      <c r="D55" s="29" t="s">
        <v>25</v>
      </c>
      <c r="E55" s="65">
        <v>5</v>
      </c>
      <c r="F55" s="78"/>
      <c r="G55" s="73"/>
      <c r="H55" s="30"/>
      <c r="I55" s="31">
        <f t="shared" si="0"/>
        <v>0</v>
      </c>
      <c r="J55" s="31">
        <f t="shared" si="1"/>
        <v>0</v>
      </c>
      <c r="K55" s="100"/>
    </row>
    <row r="56" spans="1:11" ht="17.25">
      <c r="A56" s="99"/>
      <c r="B56" s="29" t="s">
        <v>122</v>
      </c>
      <c r="C56" s="29" t="s">
        <v>123</v>
      </c>
      <c r="D56" s="29" t="s">
        <v>25</v>
      </c>
      <c r="E56" s="65">
        <v>20</v>
      </c>
      <c r="F56" s="78"/>
      <c r="G56" s="73"/>
      <c r="H56" s="30"/>
      <c r="I56" s="31">
        <f t="shared" si="0"/>
        <v>0</v>
      </c>
      <c r="J56" s="31">
        <f t="shared" si="1"/>
        <v>0</v>
      </c>
      <c r="K56" s="100"/>
    </row>
    <row r="57" spans="1:11" ht="17.25">
      <c r="A57" s="99"/>
      <c r="B57" s="29" t="s">
        <v>124</v>
      </c>
      <c r="C57" s="29" t="s">
        <v>125</v>
      </c>
      <c r="D57" s="29" t="s">
        <v>25</v>
      </c>
      <c r="E57" s="65">
        <v>60</v>
      </c>
      <c r="F57" s="78"/>
      <c r="G57" s="73"/>
      <c r="H57" s="30"/>
      <c r="I57" s="31">
        <f t="shared" si="0"/>
        <v>0</v>
      </c>
      <c r="J57" s="31">
        <f t="shared" si="1"/>
        <v>0</v>
      </c>
      <c r="K57" s="100"/>
    </row>
    <row r="58" spans="1:11" ht="17.25">
      <c r="A58" s="99"/>
      <c r="B58" s="29" t="s">
        <v>126</v>
      </c>
      <c r="C58" s="29" t="s">
        <v>127</v>
      </c>
      <c r="D58" s="29" t="s">
        <v>25</v>
      </c>
      <c r="E58" s="65">
        <v>80</v>
      </c>
      <c r="F58" s="78"/>
      <c r="G58" s="73"/>
      <c r="H58" s="30"/>
      <c r="I58" s="31">
        <f t="shared" si="0"/>
        <v>0</v>
      </c>
      <c r="J58" s="31">
        <f t="shared" si="1"/>
        <v>0</v>
      </c>
      <c r="K58" s="100"/>
    </row>
    <row r="59" spans="1:11" ht="17.25">
      <c r="A59" s="99"/>
      <c r="B59" s="29" t="s">
        <v>128</v>
      </c>
      <c r="C59" s="29" t="s">
        <v>129</v>
      </c>
      <c r="D59" s="29" t="s">
        <v>25</v>
      </c>
      <c r="E59" s="65">
        <v>5</v>
      </c>
      <c r="F59" s="78"/>
      <c r="G59" s="73"/>
      <c r="H59" s="30"/>
      <c r="I59" s="31">
        <f t="shared" si="0"/>
        <v>0</v>
      </c>
      <c r="J59" s="31">
        <f t="shared" si="1"/>
        <v>0</v>
      </c>
      <c r="K59" s="100"/>
    </row>
    <row r="60" spans="1:11" ht="17.25">
      <c r="A60" s="97">
        <v>2</v>
      </c>
      <c r="B60" s="60" t="s">
        <v>130</v>
      </c>
      <c r="C60" s="60" t="s">
        <v>131</v>
      </c>
      <c r="D60" s="60" t="s">
        <v>52</v>
      </c>
      <c r="E60" s="66">
        <v>1</v>
      </c>
      <c r="F60" s="77"/>
      <c r="G60" s="74"/>
      <c r="H60" s="61"/>
      <c r="I60" s="91">
        <f t="shared" si="0"/>
        <v>0</v>
      </c>
      <c r="J60" s="91">
        <f t="shared" si="1"/>
        <v>0</v>
      </c>
      <c r="K60" s="98"/>
    </row>
    <row r="61" spans="1:11" ht="17.25">
      <c r="A61" s="97"/>
      <c r="B61" s="60" t="s">
        <v>132</v>
      </c>
      <c r="C61" s="60" t="s">
        <v>133</v>
      </c>
      <c r="D61" s="60" t="s">
        <v>134</v>
      </c>
      <c r="E61" s="66">
        <v>10</v>
      </c>
      <c r="F61" s="77"/>
      <c r="G61" s="74"/>
      <c r="H61" s="61"/>
      <c r="I61" s="91">
        <f t="shared" si="0"/>
        <v>0</v>
      </c>
      <c r="J61" s="91">
        <f t="shared" si="1"/>
        <v>0</v>
      </c>
      <c r="K61" s="98"/>
    </row>
    <row r="62" spans="1:11" ht="17.25">
      <c r="A62" s="97"/>
      <c r="B62" s="60" t="s">
        <v>135</v>
      </c>
      <c r="C62" s="60" t="s">
        <v>136</v>
      </c>
      <c r="D62" s="60" t="s">
        <v>134</v>
      </c>
      <c r="E62" s="66">
        <v>800</v>
      </c>
      <c r="F62" s="77"/>
      <c r="G62" s="74"/>
      <c r="H62" s="61"/>
      <c r="I62" s="91">
        <f t="shared" si="0"/>
        <v>0</v>
      </c>
      <c r="J62" s="91">
        <f t="shared" si="1"/>
        <v>0</v>
      </c>
      <c r="K62" s="98"/>
    </row>
    <row r="63" spans="1:11" ht="15" customHeight="1">
      <c r="A63" s="97"/>
      <c r="B63" s="60" t="s">
        <v>137</v>
      </c>
      <c r="C63" s="60" t="s">
        <v>138</v>
      </c>
      <c r="D63" s="60" t="s">
        <v>134</v>
      </c>
      <c r="E63" s="66">
        <v>40</v>
      </c>
      <c r="F63" s="77"/>
      <c r="G63" s="74"/>
      <c r="H63" s="61"/>
      <c r="I63" s="91">
        <f t="shared" si="0"/>
        <v>0</v>
      </c>
      <c r="J63" s="91">
        <f t="shared" si="1"/>
        <v>0</v>
      </c>
      <c r="K63" s="98"/>
    </row>
    <row r="64" spans="1:11" s="7" customFormat="1" ht="22.5" customHeight="1" hidden="1">
      <c r="A64" s="37"/>
      <c r="B64" s="38"/>
      <c r="C64" s="38"/>
      <c r="D64" s="38"/>
      <c r="E64" s="62"/>
      <c r="F64" s="39"/>
      <c r="G64" s="40"/>
      <c r="H64" s="41"/>
      <c r="I64" s="55">
        <f>SUM(I2:I63)</f>
        <v>0</v>
      </c>
      <c r="J64" s="56">
        <f>SUM(J2:J63)</f>
        <v>0</v>
      </c>
      <c r="K64" s="42"/>
    </row>
    <row r="65" spans="1:11" s="7" customFormat="1" ht="22.5" customHeight="1" hidden="1">
      <c r="A65" s="37"/>
      <c r="B65" s="38"/>
      <c r="C65" s="38"/>
      <c r="D65" s="38"/>
      <c r="E65" s="70"/>
      <c r="F65" s="39"/>
      <c r="G65" s="40"/>
      <c r="H65" s="67" t="s">
        <v>149</v>
      </c>
      <c r="I65" s="68">
        <f>SUM(I2:I63)</f>
        <v>0</v>
      </c>
      <c r="J65" s="69">
        <f>SUM(J2:J63)</f>
        <v>0</v>
      </c>
      <c r="K65" s="42"/>
    </row>
    <row r="66" spans="1:11" s="7" customFormat="1" ht="22.5" customHeight="1">
      <c r="A66" s="37"/>
      <c r="B66" s="38"/>
      <c r="C66" s="38"/>
      <c r="D66" s="38"/>
      <c r="E66" s="62"/>
      <c r="F66" s="39"/>
      <c r="G66" s="40"/>
      <c r="H66" s="41"/>
      <c r="I66" s="43"/>
      <c r="J66" s="44"/>
      <c r="K66" s="42"/>
    </row>
    <row r="67" spans="1:11" s="7" customFormat="1" ht="20.25" customHeight="1">
      <c r="A67" s="45"/>
      <c r="B67" s="45"/>
      <c r="C67" s="45"/>
      <c r="D67" s="45"/>
      <c r="E67" s="63"/>
      <c r="F67" s="45"/>
      <c r="G67" s="45"/>
      <c r="H67" s="45"/>
      <c r="I67" s="46" t="s">
        <v>139</v>
      </c>
      <c r="J67" s="45"/>
      <c r="K67" s="42"/>
    </row>
    <row r="68" spans="3:11" s="7" customFormat="1" ht="16.5">
      <c r="C68" s="47" t="s">
        <v>148</v>
      </c>
      <c r="D68" s="48"/>
      <c r="E68" s="64"/>
      <c r="G68" s="49"/>
      <c r="H68" s="50"/>
      <c r="I68" s="51">
        <f>+Sheet1!C11</f>
        <v>0</v>
      </c>
      <c r="K68" s="42"/>
    </row>
    <row r="69" spans="3:11" s="7" customFormat="1" ht="16.5">
      <c r="C69" s="52"/>
      <c r="D69" s="48"/>
      <c r="E69" s="64"/>
      <c r="G69" s="49"/>
      <c r="H69" s="50"/>
      <c r="I69" s="21"/>
      <c r="K69" s="42"/>
    </row>
    <row r="70" ht="17.25">
      <c r="C70" s="53" t="s">
        <v>140</v>
      </c>
    </row>
    <row r="71" ht="17.25">
      <c r="C71" s="53" t="s">
        <v>141</v>
      </c>
    </row>
    <row r="72" ht="17.25">
      <c r="C72" s="53" t="s">
        <v>142</v>
      </c>
    </row>
    <row r="73" ht="17.25">
      <c r="C73" s="53" t="s">
        <v>143</v>
      </c>
    </row>
    <row r="74" ht="17.25">
      <c r="C74" s="53" t="s">
        <v>144</v>
      </c>
    </row>
    <row r="75" spans="3:5" ht="16.5">
      <c r="C75" s="53" t="s">
        <v>145</v>
      </c>
      <c r="D75" s="48"/>
      <c r="E75" s="64"/>
    </row>
  </sheetData>
  <sheetProtection password="8999" sheet="1"/>
  <autoFilter ref="A1:D65"/>
  <mergeCells count="4">
    <mergeCell ref="A60:A63"/>
    <mergeCell ref="K60:K63"/>
    <mergeCell ref="A2:A59"/>
    <mergeCell ref="K2:K59"/>
  </mergeCells>
  <printOptions/>
  <pageMargins left="0.2362204724409449" right="0.2362204724409449" top="0.3937007874015748" bottom="0.35433070866141736" header="0.2362204724409449" footer="0.15748031496062992"/>
  <pageSetup fitToHeight="0" fitToWidth="1" horizontalDpi="300" verticalDpi="300" orientation="landscape" paperSize="9" scale="72" r:id="rId1"/>
  <headerFooter alignWithMargins="0">
    <oddHeader>&amp;C Tehnička specifikacija za JNMV 21/2018</oddHeader>
    <oddFooter>&amp;Lwww.dzindjija.rs&amp;R&amp;P/&amp;N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</dc:creator>
  <cp:keywords/>
  <dc:description/>
  <cp:lastModifiedBy>Angie</cp:lastModifiedBy>
  <cp:lastPrinted>2018-12-28T08:09:32Z</cp:lastPrinted>
  <dcterms:created xsi:type="dcterms:W3CDTF">2018-12-27T12:00:07Z</dcterms:created>
  <dcterms:modified xsi:type="dcterms:W3CDTF">2018-12-28T11:42:38Z</dcterms:modified>
  <cp:category/>
  <cp:version/>
  <cp:contentType/>
  <cp:contentStatus/>
</cp:coreProperties>
</file>