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obr.ponude" sheetId="2" r:id="rId1"/>
    <sheet name="teh.spec" sheetId="1" r:id="rId2"/>
  </sheets>
  <calcPr calcId="124519"/>
</workbook>
</file>

<file path=xl/calcChain.xml><?xml version="1.0" encoding="utf-8"?>
<calcChain xmlns="http://schemas.openxmlformats.org/spreadsheetml/2006/main">
  <c r="I24" i="1"/>
  <c r="A2"/>
  <c r="N5"/>
  <c r="O5"/>
  <c r="N6"/>
  <c r="O6"/>
  <c r="N7"/>
  <c r="O7"/>
  <c r="N8"/>
  <c r="O8"/>
  <c r="N9"/>
  <c r="O9"/>
  <c r="N10"/>
  <c r="O10"/>
  <c r="N11"/>
  <c r="O11"/>
  <c r="K11"/>
  <c r="K10"/>
  <c r="K9"/>
  <c r="K8"/>
  <c r="K7"/>
  <c r="K6"/>
  <c r="K5"/>
  <c r="O12" l="1"/>
  <c r="N12"/>
  <c r="K12"/>
  <c r="C19" i="2"/>
  <c r="C20"/>
</calcChain>
</file>

<file path=xl/sharedStrings.xml><?xml version="1.0" encoding="utf-8"?>
<sst xmlns="http://schemas.openxmlformats.org/spreadsheetml/2006/main" count="79" uniqueCount="62">
  <si>
    <t>partija
 br.</t>
  </si>
  <si>
    <t>šifra</t>
  </si>
  <si>
    <t>naziv</t>
  </si>
  <si>
    <t>delovi-
šifra</t>
  </si>
  <si>
    <t>proizvođač</t>
  </si>
  <si>
    <t>jed.mere</t>
  </si>
  <si>
    <t>količina</t>
  </si>
  <si>
    <t>max.cena</t>
  </si>
  <si>
    <t>ukupno</t>
  </si>
  <si>
    <t>komad</t>
  </si>
  <si>
    <t>Test trake za aparat</t>
  </si>
  <si>
    <t>Test trake za samokontrolu 
nivoa šećera u krvi  za aparat 
CONTOUR PLUS BAYER</t>
  </si>
  <si>
    <t>Bayer</t>
  </si>
  <si>
    <t>Test trake za samokontrolu 
nivoa šećera u krvi  za aparat
BIONIME</t>
  </si>
  <si>
    <t>Bionime 
corporation</t>
  </si>
  <si>
    <t>Test trake za samokontrolu 
nivoa šećera u krvi  za aparat 
ACCU-CHEK ACTIVE</t>
  </si>
  <si>
    <t>Roche
diagnostics</t>
  </si>
  <si>
    <t>Test trake za samokontrolu 
nivoa šećera u krvi  za aparat 
ACCU-CHEK PERFORMA</t>
  </si>
  <si>
    <t>Test trake za samokontrolu 
nivoa šećera u krvi  za aparat 
FREESTYLE PRECISION</t>
  </si>
  <si>
    <t>Abbott</t>
  </si>
  <si>
    <t>Potrošni materijal za spoljnu portabilnu insulinsku pumpu</t>
  </si>
  <si>
    <t>PARADIGM QUICK SET KATETER
MEDITRONIC No9</t>
  </si>
  <si>
    <t>MEDITRONIC
MEKSIKO</t>
  </si>
  <si>
    <t>PARADIGM INSULINSKI 
REZERVOAR 3ml
MEDITRONIC No9</t>
  </si>
  <si>
    <t>Naziv med.teh.pomagala</t>
  </si>
  <si>
    <t>jedinična cena bez pdv-a</t>
  </si>
  <si>
    <t>jedinična cena sa pdv-om</t>
  </si>
  <si>
    <t>Ukupna vr.bez pdv-a</t>
  </si>
  <si>
    <t>Ukupna vr.sa pdv-om</t>
  </si>
  <si>
    <t>UKUPNO</t>
  </si>
  <si>
    <t>Obrazac strukture cena ponuđači popunjavaju prema sl.uputstvu:</t>
  </si>
  <si>
    <t xml:space="preserve">U koloni 10 ponuđač upisuje jed.cenu  bez pdv-a za dobro za koje podnosi ponudu; </t>
  </si>
  <si>
    <t>U koloni 13 automatski će se preračunati ukupan iznos sa pdv-om;</t>
  </si>
  <si>
    <t>U koloni 14 ponudjac upisuje rok isporuke za partiju za koju podnosi ponudu;</t>
  </si>
  <si>
    <t xml:space="preserve">Napomena:
Ponuđena dobra moraju biti u originalnom pakovanju, a pakovanje mora da bude u skladu sa zakonskim propisima. 
Ponuđač je dužan da popuni tabelu za partije za koje  dostavlja ponudu. Tabelu potpisuje i pečetom overava na  kraju na mestu predviđenom za pečat i potpis.
</t>
  </si>
  <si>
    <t>Potpis ovlašćenog lica ponuđača</t>
  </si>
  <si>
    <t>Datum:</t>
  </si>
  <si>
    <t>M.P.</t>
  </si>
  <si>
    <t>___.___.2017</t>
  </si>
  <si>
    <t>Naziv Ponudjaca:</t>
  </si>
  <si>
    <t>Ponudjeno dobro i proizvodjac za odgovarajuce dobro</t>
  </si>
  <si>
    <t>Dom zdravlja "dr Milorad - Mika Pavlović"</t>
  </si>
  <si>
    <t>Srpskocrkvena 5</t>
  </si>
  <si>
    <t>22320 Inđija</t>
  </si>
  <si>
    <t>Naziv ponuđača:</t>
  </si>
  <si>
    <t>PIB:</t>
  </si>
  <si>
    <t>MB:</t>
  </si>
  <si>
    <t>Ukupan iznos ponude bez PDV-a za sve partije za koje podnosi ponudu</t>
  </si>
  <si>
    <t>Ukupan iznos ponude sa PDV-om za sve partije za koje podnosi ponudu</t>
  </si>
  <si>
    <t>Rok važenja ponude</t>
  </si>
  <si>
    <t>Napomena: Obavezno uneti podatak Naziv ponuđača, MB i  PIB u okviru ovog sheet-a, a polje ukupan iznos bez PDV-a i Ukupan iznos sa PDV-om se automatski popunjava  na osnovu vaših unetih podataka u sheet-u Tehnička specifikacija, dok rok važenja ponuda ponudjac sam upisuje.</t>
  </si>
  <si>
    <t>Датум:</t>
  </si>
  <si>
    <t>М.П.</t>
  </si>
  <si>
    <t>Понуђач</t>
  </si>
  <si>
    <t>U koloni 7 ponuđači upisuju naziv ponudjenog dobra i proizvodjac ako se nude druga odgovarajuca dobara</t>
  </si>
  <si>
    <t xml:space="preserve">U koloni 11 upisuje jed.cenu  sa pdv-om za dobro za koje podnosi ponudu; </t>
  </si>
  <si>
    <t>U koloni 12  automatski će se preračunati ukupan iznos bez pdv-om;</t>
  </si>
  <si>
    <t>rok isporuke</t>
  </si>
  <si>
    <t xml:space="preserve">15010    15020   15030   15040 </t>
  </si>
  <si>
    <t>PRILOG 1 : Ponuda za javnu nabavku OP br: OP 5/2017</t>
  </si>
  <si>
    <t>Broj: 01.4-5-6/2017</t>
  </si>
  <si>
    <t xml:space="preserve">Datum: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</si>
</sst>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u/>
      <sz val="10"/>
      <color theme="10"/>
      <name val="MS Sans Serif"/>
      <family val="2"/>
      <charset val="238"/>
    </font>
    <font>
      <u/>
      <sz val="12"/>
      <color theme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charset val="204"/>
    </font>
    <font>
      <sz val="10"/>
      <name val="Arial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/>
    <xf numFmtId="0" fontId="7" fillId="0" borderId="0" xfId="1" applyFont="1" applyAlignment="1" applyProtection="1">
      <alignment horizontal="center" vertical="center"/>
      <protection locked="0"/>
    </xf>
    <xf numFmtId="14" fontId="9" fillId="0" borderId="0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3" applyFont="1" applyAlignment="1" applyProtection="1"/>
    <xf numFmtId="0" fontId="6" fillId="2" borderId="0" xfId="1" applyFont="1" applyFill="1"/>
    <xf numFmtId="0" fontId="8" fillId="3" borderId="0" xfId="1" applyFont="1" applyFill="1" applyProtection="1">
      <protection locked="0"/>
    </xf>
    <xf numFmtId="0" fontId="15" fillId="2" borderId="0" xfId="1" applyFont="1" applyFill="1"/>
    <xf numFmtId="0" fontId="15" fillId="2" borderId="0" xfId="1" applyFont="1" applyFill="1" applyProtection="1"/>
    <xf numFmtId="1" fontId="8" fillId="3" borderId="0" xfId="1" applyNumberFormat="1" applyFont="1" applyFill="1" applyProtection="1">
      <protection locked="0"/>
    </xf>
    <xf numFmtId="49" fontId="8" fillId="3" borderId="0" xfId="1" applyNumberFormat="1" applyFont="1" applyFill="1" applyProtection="1">
      <protection locked="0"/>
    </xf>
    <xf numFmtId="0" fontId="6" fillId="2" borderId="0" xfId="1" applyFont="1" applyFill="1" applyAlignment="1">
      <alignment vertical="center"/>
    </xf>
    <xf numFmtId="49" fontId="8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>
      <alignment horizontal="left" wrapText="1"/>
    </xf>
    <xf numFmtId="0" fontId="0" fillId="0" borderId="0" xfId="0" applyFill="1"/>
    <xf numFmtId="0" fontId="11" fillId="0" borderId="0" xfId="1" applyFont="1" applyProtection="1">
      <protection locked="0"/>
    </xf>
    <xf numFmtId="14" fontId="16" fillId="0" borderId="6" xfId="1" applyNumberFormat="1" applyFont="1" applyBorder="1" applyProtection="1">
      <protection locked="0"/>
    </xf>
    <xf numFmtId="2" fontId="11" fillId="0" borderId="0" xfId="1" applyNumberFormat="1" applyFont="1" applyAlignment="1" applyProtection="1">
      <alignment horizontal="right"/>
      <protection locked="0"/>
    </xf>
    <xf numFmtId="0" fontId="16" fillId="0" borderId="0" xfId="1" applyFont="1" applyProtection="1">
      <protection locked="0"/>
    </xf>
    <xf numFmtId="9" fontId="11" fillId="0" borderId="6" xfId="2" applyFont="1" applyBorder="1" applyAlignment="1" applyProtection="1">
      <alignment vertical="center"/>
      <protection locked="0"/>
    </xf>
    <xf numFmtId="4" fontId="8" fillId="3" borderId="9" xfId="1" applyNumberFormat="1" applyFont="1" applyFill="1" applyBorder="1" applyAlignment="1" applyProtection="1">
      <alignment vertical="center"/>
    </xf>
    <xf numFmtId="4" fontId="8" fillId="3" borderId="12" xfId="1" applyNumberFormat="1" applyFont="1" applyFill="1" applyBorder="1" applyAlignment="1" applyProtection="1">
      <alignment vertical="center"/>
    </xf>
    <xf numFmtId="0" fontId="1" fillId="2" borderId="0" xfId="0" applyFont="1" applyFill="1"/>
    <xf numFmtId="0" fontId="2" fillId="2" borderId="0" xfId="0" applyFont="1" applyFill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17" fillId="0" borderId="2" xfId="1" applyFont="1" applyBorder="1" applyAlignment="1">
      <alignment wrapText="1"/>
    </xf>
    <xf numFmtId="0" fontId="17" fillId="0" borderId="2" xfId="1" applyFont="1" applyBorder="1"/>
    <xf numFmtId="0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4" fontId="11" fillId="0" borderId="0" xfId="1" applyNumberFormat="1" applyFont="1"/>
    <xf numFmtId="4" fontId="18" fillId="0" borderId="0" xfId="0" applyNumberFormat="1" applyFont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left" vertical="center"/>
    </xf>
    <xf numFmtId="0" fontId="4" fillId="0" borderId="0" xfId="0" applyFont="1" applyProtection="1"/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4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9" fontId="7" fillId="0" borderId="0" xfId="2" applyFont="1" applyAlignment="1" applyProtection="1">
      <alignment horizontal="center" vertical="center"/>
      <protection locked="0"/>
    </xf>
    <xf numFmtId="9" fontId="8" fillId="0" borderId="0" xfId="2" applyFont="1" applyAlignment="1" applyProtection="1">
      <alignment horizontal="center" vertic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1" applyFont="1" applyProtection="1">
      <protection locked="0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9" fillId="0" borderId="0" xfId="1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11" fillId="0" borderId="0" xfId="2" applyFont="1" applyAlignment="1" applyProtection="1">
      <alignment vertical="center"/>
      <protection locked="0"/>
    </xf>
    <xf numFmtId="3" fontId="19" fillId="0" borderId="0" xfId="0" applyNumberFormat="1" applyFont="1" applyProtection="1">
      <protection locked="0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wrapText="1"/>
    </xf>
    <xf numFmtId="0" fontId="14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</cellXfs>
  <cellStyles count="4">
    <cellStyle name="Hyperlink" xfId="3" builtinId="8"/>
    <cellStyle name="Normal" xfId="0" builtinId="0"/>
    <cellStyle name="Normal 2" xfId="1"/>
    <cellStyle name="Percent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P11" totalsRowShown="0" headerRowDxfId="18" headerRowBorderDxfId="17" tableBorderDxfId="16">
  <autoFilter ref="A3:P11">
    <filterColumn colId="6"/>
    <filterColumn colId="11"/>
    <filterColumn colId="12"/>
    <filterColumn colId="13"/>
    <filterColumn colId="14"/>
    <filterColumn colId="15"/>
  </autoFilter>
  <tableColumns count="16">
    <tableColumn id="1" name="partija&#10; br." dataDxfId="15"/>
    <tableColumn id="2" name="šifra" dataDxfId="14"/>
    <tableColumn id="3" name="naziv" dataDxfId="13"/>
    <tableColumn id="4" name="delovi-&#10;šifra" dataDxfId="12"/>
    <tableColumn id="5" name="Naziv med.teh.pomagala" dataDxfId="11"/>
    <tableColumn id="6" name="proizvođač" dataDxfId="10"/>
    <tableColumn id="16" name="Ponudjeno dobro i proizvodjac za odgovarajuce dobro" dataDxfId="9"/>
    <tableColumn id="7" name="jed.mere" dataDxfId="8"/>
    <tableColumn id="8" name="količina" dataDxfId="7"/>
    <tableColumn id="9" name="max.cena" dataDxfId="6"/>
    <tableColumn id="10" name="ukupno" dataDxfId="5">
      <calculatedColumnFormula>I4*J4</calculatedColumnFormula>
    </tableColumn>
    <tableColumn id="11" name="jedinična cena bez pdv-a" dataDxfId="4"/>
    <tableColumn id="12" name="jedinična cena sa pdv-om" dataDxfId="3"/>
    <tableColumn id="13" name="Ukupna vr.bez pdv-a" dataDxfId="2"/>
    <tableColumn id="14" name="Ukupna vr.sa pdv-om" dataDxfId="1"/>
    <tableColumn id="15" name="rok isporuk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16" workbookViewId="0">
      <selection activeCell="G35" sqref="G35"/>
    </sheetView>
  </sheetViews>
  <sheetFormatPr defaultRowHeight="14.4"/>
  <cols>
    <col min="2" max="2" width="11" bestFit="1" customWidth="1"/>
    <col min="3" max="3" width="24.6640625" customWidth="1"/>
  </cols>
  <sheetData>
    <row r="1" spans="1:7" ht="15.6">
      <c r="A1" s="34" t="s">
        <v>41</v>
      </c>
      <c r="B1" s="34"/>
    </row>
    <row r="2" spans="1:7" ht="15.6">
      <c r="A2" s="34" t="s">
        <v>42</v>
      </c>
      <c r="B2" s="34"/>
    </row>
    <row r="3" spans="1:7" ht="15.6">
      <c r="A3" s="34" t="s">
        <v>43</v>
      </c>
      <c r="B3" s="34"/>
    </row>
    <row r="4" spans="1:7" ht="15.6">
      <c r="A4" s="34" t="s">
        <v>60</v>
      </c>
      <c r="B4" s="34"/>
    </row>
    <row r="5" spans="1:7" ht="15.6">
      <c r="A5" s="34" t="s">
        <v>61</v>
      </c>
      <c r="B5" s="64">
        <v>43010</v>
      </c>
    </row>
    <row r="6" spans="1:7" ht="15.6">
      <c r="A6" s="34"/>
      <c r="B6" s="35"/>
    </row>
    <row r="8" spans="1:7" ht="17.399999999999999">
      <c r="A8" s="103" t="s">
        <v>59</v>
      </c>
      <c r="B8" s="103"/>
      <c r="C8" s="103"/>
      <c r="D8" s="103"/>
      <c r="E8" s="103"/>
      <c r="F8" s="103"/>
      <c r="G8" s="103"/>
    </row>
    <row r="10" spans="1:7">
      <c r="A10" s="36"/>
      <c r="B10" s="36"/>
      <c r="C10" s="36"/>
      <c r="D10" s="36"/>
      <c r="E10" s="36"/>
      <c r="F10" s="36"/>
      <c r="G10" s="36"/>
    </row>
    <row r="11" spans="1:7" ht="15.6">
      <c r="A11" s="104" t="s">
        <v>44</v>
      </c>
      <c r="B11" s="104"/>
      <c r="C11" s="37"/>
      <c r="D11" s="36"/>
      <c r="E11" s="36"/>
      <c r="F11" s="36"/>
      <c r="G11" s="36"/>
    </row>
    <row r="12" spans="1:7">
      <c r="A12" s="38"/>
      <c r="B12" s="38"/>
      <c r="C12" s="39"/>
      <c r="D12" s="36"/>
      <c r="E12" s="36"/>
      <c r="F12" s="36"/>
      <c r="G12" s="36"/>
    </row>
    <row r="13" spans="1:7" ht="15.6">
      <c r="A13" s="104" t="s">
        <v>45</v>
      </c>
      <c r="B13" s="104"/>
      <c r="C13" s="40"/>
      <c r="D13" s="36"/>
      <c r="E13" s="36"/>
      <c r="F13" s="36"/>
      <c r="G13" s="36"/>
    </row>
    <row r="14" spans="1:7">
      <c r="A14" s="36"/>
      <c r="B14" s="36"/>
      <c r="C14" s="36"/>
      <c r="D14" s="36"/>
      <c r="E14" s="36"/>
      <c r="F14" s="36"/>
      <c r="G14" s="36"/>
    </row>
    <row r="15" spans="1:7" ht="15.6">
      <c r="A15" s="104" t="s">
        <v>46</v>
      </c>
      <c r="B15" s="104"/>
      <c r="C15" s="41"/>
      <c r="D15" s="36"/>
      <c r="E15" s="36"/>
      <c r="F15" s="36"/>
      <c r="G15" s="36"/>
    </row>
    <row r="16" spans="1:7">
      <c r="A16" s="36"/>
      <c r="B16" s="36"/>
      <c r="C16" s="36"/>
      <c r="D16" s="36"/>
      <c r="E16" s="36"/>
      <c r="F16" s="36"/>
      <c r="G16" s="36"/>
    </row>
    <row r="17" spans="1:8">
      <c r="A17" s="36"/>
      <c r="B17" s="36"/>
      <c r="C17" s="36"/>
      <c r="D17" s="36"/>
      <c r="E17" s="36"/>
      <c r="F17" s="36"/>
      <c r="G17" s="36"/>
    </row>
    <row r="18" spans="1:8" ht="15" thickBot="1">
      <c r="A18" s="36"/>
      <c r="B18" s="36"/>
      <c r="C18" s="36"/>
      <c r="D18" s="36"/>
      <c r="E18" s="36"/>
      <c r="F18" s="36"/>
      <c r="G18" s="36"/>
    </row>
    <row r="19" spans="1:8" ht="15.6">
      <c r="A19" s="105" t="s">
        <v>47</v>
      </c>
      <c r="B19" s="106"/>
      <c r="C19" s="51">
        <f>+teh.spec!N12</f>
        <v>0</v>
      </c>
      <c r="D19" s="42"/>
      <c r="E19" s="36"/>
      <c r="F19" s="42"/>
      <c r="G19" s="42"/>
    </row>
    <row r="20" spans="1:8" ht="16.2" thickBot="1">
      <c r="A20" s="100" t="s">
        <v>48</v>
      </c>
      <c r="B20" s="101"/>
      <c r="C20" s="52">
        <f>+teh.spec!O12</f>
        <v>0</v>
      </c>
      <c r="D20" s="42"/>
      <c r="E20" s="36"/>
      <c r="F20" s="42"/>
      <c r="G20" s="42"/>
    </row>
    <row r="21" spans="1:8" ht="37.5" customHeight="1" thickBot="1">
      <c r="A21" s="100" t="s">
        <v>49</v>
      </c>
      <c r="B21" s="101"/>
      <c r="C21" s="43"/>
      <c r="D21" s="36"/>
      <c r="E21" s="36"/>
      <c r="F21" s="36"/>
      <c r="G21" s="36"/>
    </row>
    <row r="22" spans="1:8">
      <c r="A22" s="36"/>
      <c r="B22" s="36"/>
      <c r="C22" s="36"/>
      <c r="D22" s="36"/>
      <c r="E22" s="36"/>
      <c r="F22" s="36"/>
      <c r="G22" s="36"/>
    </row>
    <row r="23" spans="1:8">
      <c r="A23" s="102" t="s">
        <v>50</v>
      </c>
      <c r="B23" s="102"/>
      <c r="C23" s="102"/>
      <c r="D23" s="102"/>
      <c r="E23" s="102"/>
      <c r="F23" s="102"/>
      <c r="G23" s="102"/>
    </row>
    <row r="24" spans="1:8">
      <c r="A24" s="102"/>
      <c r="B24" s="102"/>
      <c r="C24" s="102"/>
      <c r="D24" s="102"/>
      <c r="E24" s="102"/>
      <c r="F24" s="102"/>
      <c r="G24" s="102"/>
    </row>
    <row r="25" spans="1:8" ht="36" customHeight="1">
      <c r="A25" s="102"/>
      <c r="B25" s="102"/>
      <c r="C25" s="102"/>
      <c r="D25" s="102"/>
      <c r="E25" s="102"/>
      <c r="F25" s="102"/>
      <c r="G25" s="102"/>
    </row>
    <row r="26" spans="1:8" ht="15.6">
      <c r="A26" s="44"/>
      <c r="B26" s="44"/>
      <c r="C26" s="44"/>
      <c r="D26" s="44"/>
      <c r="E26" s="44"/>
      <c r="F26" s="44"/>
      <c r="G26" s="44"/>
      <c r="H26" s="45"/>
    </row>
    <row r="27" spans="1:8" ht="15.6">
      <c r="D27" s="44"/>
      <c r="E27" s="44"/>
      <c r="F27" s="44"/>
      <c r="G27" s="44"/>
      <c r="H27" s="45"/>
    </row>
    <row r="28" spans="1:8" ht="15.6">
      <c r="A28" s="44"/>
      <c r="B28" s="44"/>
      <c r="C28" s="44"/>
      <c r="D28" s="44"/>
      <c r="E28" s="44"/>
      <c r="F28" s="44"/>
      <c r="G28" s="44"/>
      <c r="H28" s="45"/>
    </row>
    <row r="29" spans="1:8">
      <c r="A29" s="97"/>
      <c r="B29" s="97"/>
      <c r="C29" s="97"/>
      <c r="D29" s="97"/>
      <c r="E29" s="97"/>
      <c r="F29" s="97"/>
      <c r="G29" s="97"/>
    </row>
    <row r="30" spans="1:8" ht="15.6">
      <c r="A30" s="46" t="s">
        <v>51</v>
      </c>
      <c r="B30" s="47"/>
      <c r="C30" s="48" t="s">
        <v>52</v>
      </c>
      <c r="D30" s="97"/>
      <c r="E30" s="48"/>
      <c r="F30" s="97"/>
      <c r="G30" s="98" t="s">
        <v>53</v>
      </c>
    </row>
    <row r="31" spans="1:8" ht="15.6">
      <c r="A31" s="46"/>
      <c r="B31" s="49"/>
      <c r="C31" s="48"/>
      <c r="D31" s="48"/>
      <c r="E31" s="48"/>
      <c r="F31" s="48"/>
      <c r="G31" s="50"/>
    </row>
    <row r="32" spans="1:8">
      <c r="A32" s="97"/>
      <c r="B32" s="97"/>
      <c r="C32" s="97"/>
      <c r="D32" s="97"/>
      <c r="E32" s="97"/>
      <c r="F32" s="97"/>
      <c r="G32" s="97"/>
    </row>
  </sheetData>
  <sheetProtection password="8999" sheet="1" objects="1" scenarios="1"/>
  <mergeCells count="8">
    <mergeCell ref="A21:B21"/>
    <mergeCell ref="A23:G25"/>
    <mergeCell ref="A8:G8"/>
    <mergeCell ref="A11:B11"/>
    <mergeCell ref="A13:B13"/>
    <mergeCell ref="A15:B15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workbookViewId="0">
      <selection activeCell="A13" sqref="A13:XFD13"/>
    </sheetView>
  </sheetViews>
  <sheetFormatPr defaultColWidth="9.109375" defaultRowHeight="35.1" customHeight="1"/>
  <cols>
    <col min="1" max="1" width="5.44140625" style="6" customWidth="1"/>
    <col min="2" max="2" width="6.6640625" style="6" customWidth="1"/>
    <col min="3" max="3" width="24.6640625" style="6" customWidth="1"/>
    <col min="4" max="4" width="9.109375" style="6"/>
    <col min="5" max="5" width="30" style="6" customWidth="1"/>
    <col min="6" max="6" width="13.44140625" style="6" customWidth="1"/>
    <col min="7" max="7" width="16.44140625" style="6" customWidth="1"/>
    <col min="8" max="8" width="9" style="6" customWidth="1"/>
    <col min="9" max="9" width="9.6640625" style="28" customWidth="1"/>
    <col min="10" max="10" width="12" style="15" hidden="1" customWidth="1"/>
    <col min="11" max="11" width="16.33203125" style="15" hidden="1" customWidth="1"/>
    <col min="12" max="12" width="12.109375" style="13" customWidth="1"/>
    <col min="13" max="13" width="11.88671875" style="13" customWidth="1"/>
    <col min="14" max="14" width="14.5546875" style="15" customWidth="1"/>
    <col min="15" max="15" width="13.6640625" style="15" customWidth="1"/>
    <col min="16" max="16" width="9.88671875" style="11" customWidth="1"/>
    <col min="17" max="16384" width="9.109375" style="6"/>
  </cols>
  <sheetData>
    <row r="1" spans="1:16" ht="21" customHeight="1">
      <c r="A1" s="53" t="s">
        <v>39</v>
      </c>
      <c r="B1" s="53"/>
      <c r="C1" s="54"/>
    </row>
    <row r="2" spans="1:16" ht="24" customHeight="1">
      <c r="A2" s="54">
        <f>+obr.ponude!C11</f>
        <v>0</v>
      </c>
      <c r="B2" s="54"/>
      <c r="C2" s="54"/>
    </row>
    <row r="3" spans="1:16" s="1" customFormat="1" ht="65.25" customHeight="1">
      <c r="A3" s="19" t="s">
        <v>0</v>
      </c>
      <c r="B3" s="31" t="s">
        <v>1</v>
      </c>
      <c r="C3" s="31" t="s">
        <v>2</v>
      </c>
      <c r="D3" s="19" t="s">
        <v>3</v>
      </c>
      <c r="E3" s="31" t="s">
        <v>24</v>
      </c>
      <c r="F3" s="31" t="s">
        <v>4</v>
      </c>
      <c r="G3" s="19" t="s">
        <v>40</v>
      </c>
      <c r="H3" s="31" t="s">
        <v>5</v>
      </c>
      <c r="I3" s="32" t="s">
        <v>6</v>
      </c>
      <c r="J3" s="33" t="s">
        <v>7</v>
      </c>
      <c r="K3" s="33" t="s">
        <v>8</v>
      </c>
      <c r="L3" s="21" t="s">
        <v>25</v>
      </c>
      <c r="M3" s="21" t="s">
        <v>26</v>
      </c>
      <c r="N3" s="21" t="s">
        <v>27</v>
      </c>
      <c r="O3" s="21" t="s">
        <v>28</v>
      </c>
      <c r="P3" s="19" t="s">
        <v>57</v>
      </c>
    </row>
    <row r="4" spans="1:16" s="18" customFormat="1" ht="22.5" customHeight="1">
      <c r="A4" s="17">
        <v>1</v>
      </c>
      <c r="B4" s="16">
        <v>2</v>
      </c>
      <c r="C4" s="16">
        <v>3</v>
      </c>
      <c r="D4" s="4">
        <v>4</v>
      </c>
      <c r="E4" s="2">
        <v>5</v>
      </c>
      <c r="F4" s="2">
        <v>6</v>
      </c>
      <c r="G4" s="8">
        <v>7</v>
      </c>
      <c r="H4" s="7">
        <v>8</v>
      </c>
      <c r="I4" s="29">
        <v>9</v>
      </c>
      <c r="J4" s="4">
        <v>9</v>
      </c>
      <c r="K4" s="2">
        <v>10</v>
      </c>
      <c r="L4" s="7">
        <v>10</v>
      </c>
      <c r="M4" s="16">
        <v>11</v>
      </c>
      <c r="N4" s="2">
        <v>12</v>
      </c>
      <c r="O4" s="7">
        <v>13</v>
      </c>
      <c r="P4" s="2">
        <v>14</v>
      </c>
    </row>
    <row r="5" spans="1:16" ht="63" customHeight="1">
      <c r="A5" s="4">
        <v>1</v>
      </c>
      <c r="B5" s="4">
        <v>150</v>
      </c>
      <c r="C5" s="2" t="s">
        <v>10</v>
      </c>
      <c r="D5" s="2" t="s">
        <v>58</v>
      </c>
      <c r="E5" s="3" t="s">
        <v>11</v>
      </c>
      <c r="F5" s="3" t="s">
        <v>12</v>
      </c>
      <c r="G5" s="55"/>
      <c r="H5" s="4" t="s">
        <v>9</v>
      </c>
      <c r="I5" s="66">
        <v>2500</v>
      </c>
      <c r="J5" s="5">
        <v>33.65</v>
      </c>
      <c r="K5" s="5" t="e">
        <f>#REF!*J5</f>
        <v>#REF!</v>
      </c>
      <c r="L5" s="65"/>
      <c r="M5" s="22"/>
      <c r="N5" s="13">
        <f>+Table1[[#This Row],[količina]]*Table1[[#This Row],[jedinična cena bez pdv-a]]</f>
        <v>0</v>
      </c>
      <c r="O5" s="13">
        <f>+Table1[[#This Row],[količina]]*Table1[[#This Row],[jedinična cena sa pdv-om]]</f>
        <v>0</v>
      </c>
      <c r="P5" s="20"/>
    </row>
    <row r="6" spans="1:16" ht="62.4" customHeight="1">
      <c r="A6" s="4">
        <v>2</v>
      </c>
      <c r="B6" s="7">
        <v>150</v>
      </c>
      <c r="C6" s="8" t="s">
        <v>10</v>
      </c>
      <c r="D6" s="2" t="s">
        <v>58</v>
      </c>
      <c r="E6" s="9" t="s">
        <v>13</v>
      </c>
      <c r="F6" s="9" t="s">
        <v>14</v>
      </c>
      <c r="G6" s="56"/>
      <c r="H6" s="7" t="s">
        <v>9</v>
      </c>
      <c r="I6" s="66">
        <v>4000</v>
      </c>
      <c r="J6" s="10">
        <v>33.65</v>
      </c>
      <c r="K6" s="5" t="e">
        <f>#REF!*J6</f>
        <v>#REF!</v>
      </c>
      <c r="L6" s="65"/>
      <c r="M6" s="23"/>
      <c r="N6" s="13">
        <f>+Table1[[#This Row],[količina]]*Table1[[#This Row],[jedinična cena bez pdv-a]]</f>
        <v>0</v>
      </c>
      <c r="O6" s="13">
        <f>+Table1[[#This Row],[količina]]*Table1[[#This Row],[jedinična cena sa pdv-om]]</f>
        <v>0</v>
      </c>
      <c r="P6" s="20"/>
    </row>
    <row r="7" spans="1:16" ht="60.6" customHeight="1">
      <c r="A7" s="4">
        <v>3</v>
      </c>
      <c r="B7" s="7">
        <v>150</v>
      </c>
      <c r="C7" s="8" t="s">
        <v>10</v>
      </c>
      <c r="D7" s="2" t="s">
        <v>58</v>
      </c>
      <c r="E7" s="59" t="s">
        <v>15</v>
      </c>
      <c r="F7" s="59" t="s">
        <v>16</v>
      </c>
      <c r="G7" s="57"/>
      <c r="H7" s="7" t="s">
        <v>9</v>
      </c>
      <c r="I7" s="67">
        <v>22000</v>
      </c>
      <c r="J7" s="10">
        <v>33.65</v>
      </c>
      <c r="K7" s="12" t="e">
        <f>#REF!*J7</f>
        <v>#REF!</v>
      </c>
      <c r="L7" s="65"/>
      <c r="M7" s="22"/>
      <c r="N7" s="13">
        <f>+Table1[[#This Row],[količina]]*Table1[[#This Row],[jedinična cena bez pdv-a]]</f>
        <v>0</v>
      </c>
      <c r="O7" s="13">
        <f>+Table1[[#This Row],[količina]]*Table1[[#This Row],[jedinična cena sa pdv-om]]</f>
        <v>0</v>
      </c>
      <c r="P7" s="20"/>
    </row>
    <row r="8" spans="1:16" ht="58.2" customHeight="1">
      <c r="A8" s="4">
        <v>4</v>
      </c>
      <c r="B8" s="7">
        <v>150</v>
      </c>
      <c r="C8" s="8" t="s">
        <v>10</v>
      </c>
      <c r="D8" s="2" t="s">
        <v>58</v>
      </c>
      <c r="E8" s="59" t="s">
        <v>17</v>
      </c>
      <c r="F8" s="59" t="s">
        <v>16</v>
      </c>
      <c r="G8" s="57"/>
      <c r="H8" s="7" t="s">
        <v>9</v>
      </c>
      <c r="I8" s="66">
        <v>14000</v>
      </c>
      <c r="J8" s="10">
        <v>33.65</v>
      </c>
      <c r="K8" s="13" t="e">
        <f>#REF!*J8</f>
        <v>#REF!</v>
      </c>
      <c r="L8" s="65"/>
      <c r="M8" s="22"/>
      <c r="N8" s="13">
        <f>+Table1[[#This Row],[količina]]*Table1[[#This Row],[jedinična cena bez pdv-a]]</f>
        <v>0</v>
      </c>
      <c r="O8" s="13">
        <f>+Table1[[#This Row],[količina]]*Table1[[#This Row],[jedinična cena sa pdv-om]]</f>
        <v>0</v>
      </c>
      <c r="P8" s="20"/>
    </row>
    <row r="9" spans="1:16" ht="57.6" customHeight="1">
      <c r="A9" s="4">
        <v>5</v>
      </c>
      <c r="B9" s="7">
        <v>150</v>
      </c>
      <c r="C9" s="8" t="s">
        <v>10</v>
      </c>
      <c r="D9" s="2" t="s">
        <v>58</v>
      </c>
      <c r="E9" s="59" t="s">
        <v>18</v>
      </c>
      <c r="F9" s="60" t="s">
        <v>19</v>
      </c>
      <c r="G9" s="58"/>
      <c r="H9" s="7" t="s">
        <v>9</v>
      </c>
      <c r="I9" s="66">
        <v>1500</v>
      </c>
      <c r="J9" s="10">
        <v>33.65</v>
      </c>
      <c r="K9" s="13" t="e">
        <f>#REF!*J9</f>
        <v>#REF!</v>
      </c>
      <c r="L9" s="65"/>
      <c r="M9" s="22"/>
      <c r="N9" s="13">
        <f>+Table1[[#This Row],[količina]]*Table1[[#This Row],[jedinična cena bez pdv-a]]</f>
        <v>0</v>
      </c>
      <c r="O9" s="13">
        <f>+Table1[[#This Row],[količina]]*Table1[[#This Row],[jedinična cena sa pdv-om]]</f>
        <v>0</v>
      </c>
      <c r="P9" s="20"/>
    </row>
    <row r="10" spans="1:16" ht="26.4">
      <c r="A10" s="4">
        <v>6</v>
      </c>
      <c r="B10" s="7">
        <v>152</v>
      </c>
      <c r="C10" s="14" t="s">
        <v>20</v>
      </c>
      <c r="D10" s="11">
        <v>15210</v>
      </c>
      <c r="E10" s="3" t="s">
        <v>21</v>
      </c>
      <c r="F10" s="3" t="s">
        <v>22</v>
      </c>
      <c r="G10" s="57"/>
      <c r="H10" s="7" t="s">
        <v>9</v>
      </c>
      <c r="I10" s="67">
        <v>180</v>
      </c>
      <c r="J10" s="5">
        <v>10.58</v>
      </c>
      <c r="K10" s="13" t="e">
        <f>#REF!*J10</f>
        <v>#REF!</v>
      </c>
      <c r="L10" s="65"/>
      <c r="M10" s="22"/>
      <c r="N10" s="13">
        <f>+Table1[[#This Row],[količina]]*Table1[[#This Row],[jedinična cena bez pdv-a]]</f>
        <v>0</v>
      </c>
      <c r="O10" s="13">
        <f>+Table1[[#This Row],[količina]]*Table1[[#This Row],[jedinična cena sa pdv-om]]</f>
        <v>0</v>
      </c>
      <c r="P10" s="20"/>
    </row>
    <row r="11" spans="1:16" ht="39" customHeight="1">
      <c r="A11" s="4">
        <v>7</v>
      </c>
      <c r="B11" s="7">
        <v>152</v>
      </c>
      <c r="C11" s="14" t="s">
        <v>20</v>
      </c>
      <c r="D11" s="11">
        <v>15220</v>
      </c>
      <c r="E11" s="3" t="s">
        <v>23</v>
      </c>
      <c r="F11" s="3" t="s">
        <v>22</v>
      </c>
      <c r="G11" s="56"/>
      <c r="H11" s="7" t="s">
        <v>9</v>
      </c>
      <c r="I11" s="67">
        <v>180</v>
      </c>
      <c r="J11" s="5">
        <v>10.58</v>
      </c>
      <c r="K11" s="13" t="e">
        <f>#REF!*J11</f>
        <v>#REF!</v>
      </c>
      <c r="L11" s="65"/>
      <c r="M11" s="22"/>
      <c r="N11" s="13">
        <f>+Table1[[#This Row],[količina]]*Table1[[#This Row],[jedinična cena bez pdv-a]]</f>
        <v>0</v>
      </c>
      <c r="O11" s="13">
        <f>+Table1[[#This Row],[količina]]*Table1[[#This Row],[jedinična cena sa pdv-om]]</f>
        <v>0</v>
      </c>
      <c r="P11" s="20"/>
    </row>
    <row r="12" spans="1:16" ht="24" hidden="1" customHeight="1">
      <c r="K12" s="15" t="e">
        <f>SUM(K4:K11)</f>
        <v>#REF!</v>
      </c>
      <c r="L12" s="107" t="s">
        <v>29</v>
      </c>
      <c r="M12" s="108"/>
      <c r="N12" s="24">
        <f>+N5+N6+N7+N8+N9+N10+N11</f>
        <v>0</v>
      </c>
      <c r="O12" s="24">
        <f>+O5+O6+O7+O8+O9+O10+O11</f>
        <v>0</v>
      </c>
    </row>
    <row r="13" spans="1:16" ht="19.8" customHeight="1"/>
    <row r="14" spans="1:16" s="68" customFormat="1" ht="13.8">
      <c r="C14" s="109" t="s">
        <v>30</v>
      </c>
      <c r="D14" s="109"/>
      <c r="E14" s="109"/>
      <c r="F14" s="109"/>
      <c r="G14" s="109"/>
      <c r="H14" s="109"/>
      <c r="I14" s="30"/>
      <c r="J14" s="69"/>
      <c r="K14" s="61"/>
      <c r="L14" s="62"/>
      <c r="M14" s="70"/>
      <c r="N14" s="63"/>
      <c r="O14" s="71"/>
      <c r="P14" s="72"/>
    </row>
    <row r="15" spans="1:16" s="68" customFormat="1" ht="13.8">
      <c r="C15" s="73" t="s">
        <v>54</v>
      </c>
      <c r="D15" s="73"/>
      <c r="E15" s="73"/>
      <c r="F15" s="73"/>
      <c r="G15" s="73"/>
      <c r="H15" s="73"/>
      <c r="I15" s="74"/>
      <c r="J15" s="69"/>
      <c r="K15" s="61"/>
      <c r="L15" s="62"/>
      <c r="M15" s="70"/>
      <c r="N15" s="63"/>
      <c r="O15" s="71"/>
      <c r="P15" s="72"/>
    </row>
    <row r="16" spans="1:16" s="68" customFormat="1" ht="13.8">
      <c r="C16" s="110" t="s">
        <v>31</v>
      </c>
      <c r="D16" s="110"/>
      <c r="E16" s="110"/>
      <c r="F16" s="110"/>
      <c r="G16" s="110"/>
      <c r="H16" s="110"/>
      <c r="I16" s="110"/>
      <c r="J16" s="110"/>
      <c r="K16" s="61"/>
      <c r="L16" s="62"/>
      <c r="M16" s="70"/>
      <c r="N16" s="63"/>
      <c r="O16" s="71"/>
      <c r="P16" s="72"/>
    </row>
    <row r="17" spans="3:16" s="68" customFormat="1" ht="13.8">
      <c r="C17" s="75" t="s">
        <v>55</v>
      </c>
      <c r="D17" s="76"/>
      <c r="E17" s="76"/>
      <c r="F17" s="77"/>
      <c r="G17" s="77"/>
      <c r="H17" s="75"/>
      <c r="I17" s="78"/>
      <c r="J17" s="75"/>
      <c r="K17" s="75"/>
      <c r="L17" s="75"/>
      <c r="M17" s="79"/>
      <c r="N17" s="79"/>
      <c r="O17" s="71"/>
      <c r="P17" s="72"/>
    </row>
    <row r="18" spans="3:16" s="68" customFormat="1" ht="13.8">
      <c r="C18" s="75" t="s">
        <v>56</v>
      </c>
      <c r="D18" s="76"/>
      <c r="E18" s="76"/>
      <c r="F18" s="77"/>
      <c r="G18" s="77"/>
      <c r="H18" s="75"/>
      <c r="I18" s="78"/>
      <c r="J18" s="75"/>
      <c r="K18" s="75"/>
      <c r="L18" s="75"/>
      <c r="M18" s="79"/>
      <c r="N18" s="79"/>
      <c r="O18" s="71"/>
      <c r="P18" s="72"/>
    </row>
    <row r="19" spans="3:16" s="68" customFormat="1" ht="13.8">
      <c r="C19" s="75" t="s">
        <v>32</v>
      </c>
      <c r="D19" s="76"/>
      <c r="E19" s="76"/>
      <c r="F19" s="77"/>
      <c r="G19" s="77"/>
      <c r="H19" s="75"/>
      <c r="I19" s="78"/>
      <c r="J19" s="75"/>
      <c r="K19" s="75"/>
      <c r="L19" s="75"/>
      <c r="M19" s="79"/>
      <c r="N19" s="79"/>
      <c r="O19" s="71"/>
      <c r="P19" s="72"/>
    </row>
    <row r="20" spans="3:16" s="68" customFormat="1" ht="13.8">
      <c r="C20" s="75" t="s">
        <v>33</v>
      </c>
      <c r="D20" s="76"/>
      <c r="E20" s="76"/>
      <c r="F20" s="77"/>
      <c r="G20" s="77"/>
      <c r="H20" s="75"/>
      <c r="I20" s="78"/>
      <c r="J20" s="75"/>
      <c r="K20" s="75"/>
      <c r="L20" s="75"/>
      <c r="M20" s="79"/>
      <c r="N20" s="79"/>
      <c r="O20" s="71"/>
      <c r="P20" s="72"/>
    </row>
    <row r="21" spans="3:16" s="84" customFormat="1" ht="13.8">
      <c r="C21" s="75"/>
      <c r="D21" s="80"/>
      <c r="E21" s="80"/>
      <c r="F21" s="81"/>
      <c r="G21" s="81"/>
      <c r="H21" s="75"/>
      <c r="I21" s="78"/>
      <c r="J21" s="75"/>
      <c r="K21" s="75"/>
      <c r="L21" s="75"/>
      <c r="M21" s="79"/>
      <c r="N21" s="79"/>
      <c r="O21" s="82"/>
      <c r="P21" s="83"/>
    </row>
    <row r="22" spans="3:16" s="84" customFormat="1" ht="54.6" customHeight="1">
      <c r="C22" s="111" t="s">
        <v>34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82"/>
      <c r="P22" s="83"/>
    </row>
    <row r="23" spans="3:16" s="91" customFormat="1" ht="24" customHeight="1">
      <c r="C23" s="85"/>
      <c r="D23" s="85"/>
      <c r="E23" s="85"/>
      <c r="F23" s="86"/>
      <c r="G23" s="86"/>
      <c r="H23" s="85"/>
      <c r="I23" s="87"/>
      <c r="J23" s="86"/>
      <c r="K23" s="86"/>
      <c r="L23" s="85"/>
      <c r="M23" s="88" t="s">
        <v>35</v>
      </c>
      <c r="N23" s="89"/>
      <c r="O23" s="90"/>
      <c r="P23" s="20"/>
    </row>
    <row r="24" spans="3:16" s="91" customFormat="1" ht="28.5" customHeight="1">
      <c r="C24" s="25" t="s">
        <v>36</v>
      </c>
      <c r="D24" s="26" t="s">
        <v>38</v>
      </c>
      <c r="E24" s="85"/>
      <c r="F24" s="92"/>
      <c r="G24" s="92"/>
      <c r="H24" s="93" t="s">
        <v>37</v>
      </c>
      <c r="I24" s="99">
        <f>+obr.ponude!C11</f>
        <v>0</v>
      </c>
      <c r="J24" s="94"/>
      <c r="K24" s="94"/>
      <c r="L24" s="85"/>
      <c r="M24" s="27"/>
      <c r="N24" s="95"/>
      <c r="O24" s="90"/>
      <c r="P24" s="20"/>
    </row>
    <row r="25" spans="3:16" s="91" customFormat="1" ht="35.1" customHeight="1">
      <c r="C25" s="85"/>
      <c r="D25" s="85"/>
      <c r="E25" s="85"/>
      <c r="F25" s="86"/>
      <c r="G25" s="86"/>
      <c r="H25" s="85"/>
      <c r="I25" s="87"/>
      <c r="J25" s="86"/>
      <c r="K25" s="86"/>
      <c r="L25" s="85"/>
      <c r="M25" s="85"/>
      <c r="N25" s="96"/>
      <c r="O25" s="90"/>
      <c r="P25" s="20"/>
    </row>
  </sheetData>
  <sheetProtection password="B659" sheet="1" objects="1" scenarios="1"/>
  <mergeCells count="4">
    <mergeCell ref="L12:M12"/>
    <mergeCell ref="C14:H14"/>
    <mergeCell ref="C16:J16"/>
    <mergeCell ref="C22:N22"/>
  </mergeCells>
  <pageMargins left="0.2" right="0.17" top="0.17" bottom="0.16" header="0.19" footer="0.16"/>
  <pageSetup paperSize="9" scale="76" orientation="landscape" r:id="rId1"/>
  <headerFooter>
    <oddHeader>&amp;CObrazac ponude sa strukturom cene i uputstvom kako da se popuni OP 2/2017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obr.ponude</vt:lpstr>
      <vt:lpstr>teh.spec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2017-10-02T05:43:47Z</dcterms:modified>
</cp:coreProperties>
</file>