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Ponuda zbir" sheetId="1" r:id="rId1"/>
    <sheet name="Specifikacija" sheetId="2" r:id="rId2"/>
  </sheets>
  <definedNames/>
  <calcPr fullCalcOnLoad="1"/>
</workbook>
</file>

<file path=xl/sharedStrings.xml><?xml version="1.0" encoding="utf-8"?>
<sst xmlns="http://schemas.openxmlformats.org/spreadsheetml/2006/main" count="198" uniqueCount="121">
  <si>
    <t>Партија 1 - Систем за узорковање крви</t>
  </si>
  <si>
    <t>redni broj</t>
  </si>
  <si>
    <t>naziv</t>
  </si>
  <si>
    <t>merna jedinica</t>
  </si>
  <si>
    <t xml:space="preserve">količina </t>
  </si>
  <si>
    <t>Vacum ep.koag  4,5ml 0,105M</t>
  </si>
  <si>
    <t>kom</t>
  </si>
  <si>
    <t>Vacum ep.NaF/EDTA 2ml gluk</t>
  </si>
  <si>
    <t>Holder</t>
  </si>
  <si>
    <t>Vacum ep. EDTA 3ml</t>
  </si>
  <si>
    <t>Vacum ep.za serum sa gelom 5ml</t>
  </si>
  <si>
    <t>Vacum epruveta serumske 4 ml</t>
  </si>
  <si>
    <t>Igla sa indikatorom protoka (Flash back)</t>
  </si>
  <si>
    <t>Vacum ep.za serum sa gel separatorom 3,5ml</t>
  </si>
  <si>
    <t>Epruvete za sedimentaciju za aparat Streck 2ml</t>
  </si>
  <si>
    <t>Vacum epruvete  koag 1,8ml</t>
  </si>
  <si>
    <t>holder sa klikom</t>
  </si>
  <si>
    <t>Vac epruvete koag 2,7ml</t>
  </si>
  <si>
    <t>ESR Rack Clip</t>
  </si>
  <si>
    <t>Vac epruvete za sedimentaciju 5ml</t>
  </si>
  <si>
    <t>Vac.ep.EDTA 2ml</t>
  </si>
  <si>
    <t>Mikro epruvete NaF/EDTA glukoza</t>
  </si>
  <si>
    <t xml:space="preserve">Vac.ep.trombinom </t>
  </si>
  <si>
    <t>Igla sa zaštitnim poklopcem</t>
  </si>
  <si>
    <t>Giemsa</t>
  </si>
  <si>
    <t>ml</t>
  </si>
  <si>
    <t>May Grunwald</t>
  </si>
  <si>
    <t>Kedrovo ulje</t>
  </si>
  <si>
    <t>Predmetno staklo 26x76 mm</t>
  </si>
  <si>
    <t>Pokrovna stakla 18x18 mm</t>
  </si>
  <si>
    <t>Epruveta za centrifugu 12ml konusna graduisana staklena sa rubom</t>
  </si>
  <si>
    <t>Plastični nastavci žuti 2-200µ</t>
  </si>
  <si>
    <r>
      <t xml:space="preserve">Plastični nastavci plavi 100-1000 </t>
    </r>
    <r>
      <rPr>
        <sz val="10"/>
        <rFont val="Calibri"/>
        <family val="2"/>
      </rPr>
      <t>µ</t>
    </r>
  </si>
  <si>
    <t>sat signalni laboratorijski</t>
  </si>
  <si>
    <t>Tinctura iodidi 1%</t>
  </si>
  <si>
    <t>Acidi sulfosalicili 20%</t>
  </si>
  <si>
    <t>mikrotube 1.5ml</t>
  </si>
  <si>
    <t>Epruvete plastične 12x75 ml</t>
  </si>
  <si>
    <t>Partija</t>
  </si>
  <si>
    <t>Proizvođač</t>
  </si>
  <si>
    <t>% PDV</t>
  </si>
  <si>
    <t>Rok isporuke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</si>
  <si>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</si>
  <si>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</si>
  <si>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</si>
  <si>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</si>
  <si>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</si>
  <si>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</si>
  <si>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Naziv ponuđača:</t>
  </si>
  <si>
    <t>PIB:</t>
  </si>
  <si>
    <t>Датум:</t>
  </si>
  <si>
    <t>М.П.</t>
  </si>
  <si>
    <t>Понуђач</t>
  </si>
  <si>
    <t>Matični broj ponuđača:</t>
  </si>
  <si>
    <t>Cena po jed. Mere bez PDV-a</t>
  </si>
  <si>
    <t>Ukupan iznos sa PDV-om</t>
  </si>
  <si>
    <t>Ukupan iznos bez PDV-a</t>
  </si>
  <si>
    <t>Broj Rešenja ALIMS-a</t>
  </si>
  <si>
    <t>7*</t>
  </si>
  <si>
    <t>Mikro epruvete sa inkorporiranim levkom EDTA (hemograd)</t>
  </si>
  <si>
    <t>Mikro epruvete sa inkorporiranim levkom za serum gel (Hemogard)</t>
  </si>
  <si>
    <t>Igla žuta/zelena (0,9/0,8)</t>
  </si>
  <si>
    <t>Kontakt aktivirajuce lancete 1.5x2mm</t>
  </si>
  <si>
    <t>bebi sistem sa luer adapterom i zaštitnom prevlakom 23G</t>
  </si>
  <si>
    <t>bebi sistem sa luer adapterom 21g</t>
  </si>
  <si>
    <t>Poveska -pronto</t>
  </si>
  <si>
    <t>Strefa lanceta igla, plava</t>
  </si>
  <si>
    <t>Strefa lanceta sečivo, žuta</t>
  </si>
  <si>
    <t>1*</t>
  </si>
  <si>
    <t>Pt- multi kalibrator              (6 nivoa)</t>
  </si>
  <si>
    <t>Kontrolna plazma (normal)</t>
  </si>
  <si>
    <t>Kaolin ili ekvivalent</t>
  </si>
  <si>
    <t>Reagens  za PT( Tromborel S Humani placentni tromboplastin)</t>
  </si>
  <si>
    <t>6*</t>
  </si>
  <si>
    <t>Kivete za fibrin tajmer BFT II sa magnetima</t>
  </si>
  <si>
    <t>Calcium chlorid losung</t>
  </si>
  <si>
    <t>Actin FS</t>
  </si>
  <si>
    <r>
      <t>Druckerpapier f</t>
    </r>
    <r>
      <rPr>
        <sz val="11"/>
        <color indexed="8"/>
        <rFont val="Calibri"/>
        <family val="2"/>
      </rPr>
      <t>ür FT2/FT II/ BEP III</t>
    </r>
  </si>
  <si>
    <t>Reagens za fibrinoge Multifibren U ili  odgovarajući</t>
  </si>
  <si>
    <t>pak</t>
  </si>
  <si>
    <t xml:space="preserve">Партија 2. Тестови и потрошни материјал за апарат  Behring Fibrintimer II произвођача Siemens Healthcare Diagnostics </t>
  </si>
  <si>
    <t xml:space="preserve">CoagsS INR kit </t>
  </si>
  <si>
    <t>CENA ZAKUPA APARATA ( bez PDV-a) :</t>
  </si>
  <si>
    <t>Kom</t>
  </si>
  <si>
    <t xml:space="preserve">Партија 3. Тестови за одређивање ИНР-а  из капиларне крви coagS </t>
  </si>
  <si>
    <t>8*</t>
  </si>
  <si>
    <t>9*</t>
  </si>
  <si>
    <t>Boja za retikulocite</t>
  </si>
  <si>
    <t>Stalak za urin čaše   pvc veći od 12 mesta ili odgovarajućе</t>
  </si>
  <si>
    <t>Laboratorijske staklene tikvice od 500ml</t>
  </si>
  <si>
    <t>Laboratorijske staklene tikvice od 250ml</t>
  </si>
  <si>
    <t>Laboratorijska staklene tikvice od 1000ml</t>
  </si>
  <si>
    <t>Laboratorijske staklene čaše od 250ml</t>
  </si>
  <si>
    <t>Laboratorijske staklene čaše od 600ml</t>
  </si>
  <si>
    <t>Laboratorijske staklene čaše od 1000ml</t>
  </si>
  <si>
    <t>Levak stakleni prečnik 65mm</t>
  </si>
  <si>
    <t>Levak stakleni prečnik 100mm</t>
  </si>
  <si>
    <t>Pasterove pipete od 5ml</t>
  </si>
  <si>
    <t>Партија 4- Лабораторијски материјал и прибор</t>
  </si>
  <si>
    <t xml:space="preserve">hematologija </t>
  </si>
  <si>
    <t>biohemija 20 param. mesečno</t>
  </si>
  <si>
    <t>Партија 5. Спољашња  контрола за хематологију и биохемију</t>
  </si>
  <si>
    <t>Напомена: Епруветa ( mikrotejner) за одређивање ККС мора омогућити добијање параметара ККС на хематолошком анализатору Advia 120. Серумске вакумске епрувете ( микротејнер) морају  бити са гел сепаратором . Потребно је да све ставке буду од истог произвођача.</t>
  </si>
  <si>
    <t>*Уколико се нуди еквивалентни реагенс, приложити доказ- оригинал изјава, на меморандуму здравствене установе, оверена и потписана од стране директора здравствене установе или лица које има овлашћење за потписивање (у ком случају се прилаже и предметно овлашћење) да се реагенс користи најмање 6 месеци у континуитету на апарату ,,BFT II“. Изјаве доставити за најмање 5 здравствених установа. Појам здравствене установе је дефинисан чланом 46. Закона о здравственој заштити РС ( Сл. Гласник РС 107/105, 72/09). *Доставити узорак кивете 3 комада.  Понуде са неодговарајућим узорцима биће одбијене. *Понуђени мултикалибратори, мораjу имати тачно дефинисане вредности за фибринтајмер ,,BFT II“ Siemens. Понуђач је дужан да достави упуство о калибратору. Уколико је упуство на страном језику, потребно је приложити превод на српки језик.</t>
  </si>
  <si>
    <t>Напомена: Жути и плави наставци морају одговарати пипетама  Eppendorf Research. Доставити узорке за ставке под редним бројем: 6,7,8,9- 5 комада. Потребно је да се покровна стакла  појединачно љуспају ( ставка 6).</t>
  </si>
  <si>
    <t xml:space="preserve">ТЕХНИЧКЕ КАРАКТЕРИСТИКЕ
Назив карактеристике Величина
Опсег радне Т             15-32Ц
Мерни опсег                ИНР 0,8-8,00
</t>
  </si>
  <si>
    <t>Узорци се раде 1 месечно, циклус у трајању од 12 месеци.  Шема програма спољашње контроле стандардизована према ИСО 17043. У прилогу доставити наведени сертификат произвођача.Укључивање у шему програма свих апарата на којима се врши тестирање, корисника у било ком тренутку и прихватање  заосталих   узорака на статистичку обраду .</t>
  </si>
  <si>
    <t xml:space="preserve">Напомена за партије </t>
  </si>
  <si>
    <t>Tehnička specifikacija- Prilog br.1  za OP 3/2016</t>
  </si>
  <si>
    <t>Rok važenja ponude:______________</t>
  </si>
  <si>
    <t>Укупно</t>
  </si>
  <si>
    <r>
      <t xml:space="preserve">stalak za epruvete pvc  veći od </t>
    </r>
    <r>
      <rPr>
        <sz val="10"/>
        <rFont val="Calibri"/>
        <family val="2"/>
      </rPr>
      <t>40 mest ili odgovarajućе</t>
    </r>
  </si>
  <si>
    <t>Cena po jed. Mere sa PDV-om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</si>
  <si>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se automatski izracunava.</t>
  </si>
  <si>
    <r>
      <t>Понуђач даје апарат у закуп док траје уговор.                                                                                                                                 Назив апарата__________________________ Земља порекла:_________________________________ Произвођач:______________________ Тип:_________________ Година производње:____________________.                          Сервис апарата сноси понуђач. У случају дужих кварова( квар за чије отклањање је неопходно више од 5 радних дана), понуђач је дужан да инсталира други апарат док не отклони квар. Понуђач је дужан да изврши инсталацију апарата.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Понуђачи су дужни да, за Партију 3 уз понуђене реагенсе понуде и апарат у закуп, при чему изражавају цену закупа апарата за период од једне године (на колико се и предметни лабораторијски потрошни материјал, односно реагенси, набављају).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Понуђачи су дужни да за понуђен апарат за Партију 3  доставе оригиналнo упутствo за рад, као и преводе упутства  на српски језик .</t>
    </r>
  </si>
  <si>
    <t>UKUPNA VREDNOST ( bez PDV-a) ( UKUPNA CENA REAGENASA + CENA ZAKUPA APARATA (bez PDV-a)</t>
  </si>
  <si>
    <t xml:space="preserve">UKUPNA VREDNOST ( bez PDV-a) </t>
  </si>
  <si>
    <t>UKUPAN IZNOS PONUDE BEZ PDV-A</t>
  </si>
  <si>
    <t xml:space="preserve">UKUPNA VREDNOST ( sa PDV-om) </t>
  </si>
  <si>
    <t>UKUPNA VREDNOST ( sa PDV-om) ( UKUPNA CENA REAGENASA + CENA ZAKUPA APARATA (sa PDV-om)</t>
  </si>
  <si>
    <t>UKUPAN IZNOS PONUDE SA PDV-OM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</si>
</sst>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_-* #,##0.00\ [$Din.-81A]_-;\-* #,##0.00\ [$Din.-81A]_-;_-* &quot;-&quot;??\ [$Din.-81A]_-;_-@_-"/>
    <numFmt numFmtId="182" formatCode="[$-81A]dddd\,\ d\.\ mmmm\ yyyy"/>
    <numFmt numFmtId="183" formatCode="#,##0.00&quot; &quot;&quot;Din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7030A0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57" applyFont="1">
      <alignment/>
      <protection/>
    </xf>
    <xf numFmtId="0" fontId="3" fillId="0" borderId="0" xfId="57">
      <alignment/>
      <protection/>
    </xf>
    <xf numFmtId="0" fontId="5" fillId="0" borderId="0" xfId="57" applyFont="1" applyFill="1" applyAlignment="1">
      <alignment/>
      <protection/>
    </xf>
    <xf numFmtId="0" fontId="3" fillId="0" borderId="0" xfId="57" applyFill="1">
      <alignment/>
      <protection/>
    </xf>
    <xf numFmtId="0" fontId="3" fillId="33" borderId="0" xfId="57" applyFill="1">
      <alignment/>
      <protection/>
    </xf>
    <xf numFmtId="0" fontId="3" fillId="33" borderId="0" xfId="57" applyFill="1" applyAlignment="1">
      <alignment vertical="center"/>
      <protection/>
    </xf>
    <xf numFmtId="0" fontId="3" fillId="0" borderId="0" xfId="57" applyFill="1" applyAlignment="1">
      <alignment vertical="center"/>
      <protection/>
    </xf>
    <xf numFmtId="0" fontId="3" fillId="0" borderId="0" xfId="57" applyAlignment="1">
      <alignment vertical="center"/>
      <protection/>
    </xf>
    <xf numFmtId="0" fontId="4" fillId="0" borderId="0" xfId="57" applyFont="1" applyProtection="1">
      <alignment/>
      <protection locked="0"/>
    </xf>
    <xf numFmtId="2" fontId="4" fillId="0" borderId="0" xfId="57" applyNumberFormat="1" applyFont="1" applyAlignment="1">
      <alignment horizontal="right"/>
      <protection/>
    </xf>
    <xf numFmtId="2" fontId="4" fillId="0" borderId="0" xfId="57" applyNumberFormat="1" applyFont="1" applyAlignment="1" applyProtection="1">
      <alignment horizontal="right"/>
      <protection locked="0"/>
    </xf>
    <xf numFmtId="9" fontId="4" fillId="0" borderId="0" xfId="61" applyFont="1" applyAlignment="1">
      <alignment vertical="center"/>
    </xf>
    <xf numFmtId="0" fontId="7" fillId="0" borderId="0" xfId="57" applyFont="1" applyProtection="1">
      <alignment/>
      <protection locked="0"/>
    </xf>
    <xf numFmtId="9" fontId="4" fillId="0" borderId="10" xfId="61" applyFont="1" applyBorder="1" applyAlignment="1" applyProtection="1">
      <alignment vertical="center"/>
      <protection locked="0"/>
    </xf>
    <xf numFmtId="0" fontId="6" fillId="33" borderId="0" xfId="57" applyFont="1" applyFill="1" applyAlignment="1">
      <alignment horizontal="center"/>
      <protection/>
    </xf>
    <xf numFmtId="0" fontId="8" fillId="33" borderId="0" xfId="57" applyFont="1" applyFill="1" applyAlignment="1">
      <alignment horizontal="center" vertical="center"/>
      <protection/>
    </xf>
    <xf numFmtId="0" fontId="6" fillId="34" borderId="11" xfId="57" applyFont="1" applyFill="1" applyBorder="1" applyProtection="1">
      <alignment/>
      <protection locked="0"/>
    </xf>
    <xf numFmtId="0" fontId="6" fillId="34" borderId="12" xfId="57" applyFont="1" applyFill="1" applyBorder="1" applyProtection="1">
      <alignment/>
      <protection locked="0"/>
    </xf>
    <xf numFmtId="1" fontId="6" fillId="34" borderId="13" xfId="57" applyNumberFormat="1" applyFont="1" applyFill="1" applyBorder="1" applyProtection="1">
      <alignment/>
      <protection locked="0"/>
    </xf>
    <xf numFmtId="0" fontId="54" fillId="0" borderId="0" xfId="0" applyFont="1" applyAlignment="1">
      <alignment/>
    </xf>
    <xf numFmtId="49" fontId="0" fillId="0" borderId="0" xfId="0" applyNumberFormat="1" applyAlignment="1">
      <alignment/>
    </xf>
    <xf numFmtId="0" fontId="2" fillId="4" borderId="14" xfId="0" applyFont="1" applyFill="1" applyBorder="1" applyAlignment="1">
      <alignment vertical="center" wrapText="1"/>
    </xf>
    <xf numFmtId="0" fontId="55" fillId="4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0" fillId="4" borderId="14" xfId="0" applyFill="1" applyBorder="1" applyAlignment="1">
      <alignment/>
    </xf>
    <xf numFmtId="0" fontId="0" fillId="35" borderId="14" xfId="0" applyFill="1" applyBorder="1" applyAlignment="1">
      <alignment vertical="center"/>
    </xf>
    <xf numFmtId="0" fontId="0" fillId="35" borderId="14" xfId="0" applyFill="1" applyBorder="1" applyAlignment="1">
      <alignment/>
    </xf>
    <xf numFmtId="0" fontId="0" fillId="4" borderId="14" xfId="0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54" fillId="0" borderId="0" xfId="0" applyFont="1" applyAlignment="1">
      <alignment horizontal="left" wrapText="1"/>
    </xf>
    <xf numFmtId="0" fontId="8" fillId="36" borderId="14" xfId="57" applyFont="1" applyFill="1" applyBorder="1" applyAlignment="1">
      <alignment horizontal="center" wrapText="1"/>
      <protection/>
    </xf>
    <xf numFmtId="0" fontId="8" fillId="3" borderId="14" xfId="57" applyFont="1" applyFill="1" applyBorder="1" applyAlignment="1">
      <alignment horizontal="center" wrapText="1"/>
      <protection/>
    </xf>
    <xf numFmtId="0" fontId="6" fillId="33" borderId="0" xfId="57" applyFont="1" applyFill="1" applyAlignment="1">
      <alignment horizontal="right" vertical="center"/>
      <protection/>
    </xf>
    <xf numFmtId="0" fontId="8" fillId="7" borderId="14" xfId="57" applyFont="1" applyFill="1" applyBorder="1" applyAlignment="1">
      <alignment horizontal="center" wrapText="1"/>
      <protection/>
    </xf>
    <xf numFmtId="0" fontId="55" fillId="4" borderId="14" xfId="0" applyFont="1" applyFill="1" applyBorder="1" applyAlignment="1">
      <alignment/>
    </xf>
    <xf numFmtId="3" fontId="5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56" fillId="4" borderId="14" xfId="0" applyNumberFormat="1" applyFont="1" applyFill="1" applyBorder="1" applyAlignment="1">
      <alignment horizontal="right" vertical="center"/>
    </xf>
    <xf numFmtId="3" fontId="0" fillId="4" borderId="14" xfId="0" applyNumberFormat="1" applyFill="1" applyBorder="1" applyAlignment="1">
      <alignment horizontal="right" vertical="center"/>
    </xf>
    <xf numFmtId="0" fontId="0" fillId="4" borderId="14" xfId="0" applyFill="1" applyBorder="1" applyAlignment="1">
      <alignment horizontal="left" wrapText="1"/>
    </xf>
    <xf numFmtId="0" fontId="52" fillId="3" borderId="14" xfId="0" applyFont="1" applyFill="1" applyBorder="1" applyAlignment="1">
      <alignment horizontal="center" vertical="center"/>
    </xf>
    <xf numFmtId="0" fontId="57" fillId="3" borderId="14" xfId="0" applyFont="1" applyFill="1" applyBorder="1" applyAlignment="1">
      <alignment horizontal="center" vertical="center" wrapText="1"/>
    </xf>
    <xf numFmtId="0" fontId="57" fillId="3" borderId="14" xfId="0" applyFont="1" applyFill="1" applyBorder="1" applyAlignment="1">
      <alignment horizontal="center" vertical="center"/>
    </xf>
    <xf numFmtId="49" fontId="57" fillId="3" borderId="14" xfId="0" applyNumberFormat="1" applyFont="1" applyFill="1" applyBorder="1" applyAlignment="1">
      <alignment horizontal="center" vertical="center" wrapText="1"/>
    </xf>
    <xf numFmtId="0" fontId="55" fillId="4" borderId="14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7" fillId="0" borderId="0" xfId="57" applyFont="1" applyAlignment="1" applyProtection="1">
      <alignment horizontal="center"/>
      <protection locked="0"/>
    </xf>
    <xf numFmtId="0" fontId="59" fillId="4" borderId="14" xfId="0" applyFont="1" applyFill="1" applyBorder="1" applyAlignment="1">
      <alignment horizontal="left" vertical="center" wrapText="1"/>
    </xf>
    <xf numFmtId="0" fontId="60" fillId="4" borderId="14" xfId="0" applyFont="1" applyFill="1" applyBorder="1" applyAlignment="1">
      <alignment horizontal="left" vertical="center" wrapText="1"/>
    </xf>
    <xf numFmtId="3" fontId="0" fillId="4" borderId="14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59" fillId="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wrapText="1"/>
    </xf>
    <xf numFmtId="0" fontId="3" fillId="0" borderId="0" xfId="57" applyAlignment="1">
      <alignment horizontal="right"/>
      <protection/>
    </xf>
    <xf numFmtId="180" fontId="6" fillId="0" borderId="0" xfId="57" applyNumberFormat="1" applyFon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/>
      <protection locked="0"/>
    </xf>
    <xf numFmtId="4" fontId="0" fillId="4" borderId="14" xfId="0" applyNumberForma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4" fontId="0" fillId="35" borderId="14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4" borderId="14" xfId="0" applyNumberFormat="1" applyFill="1" applyBorder="1" applyAlignment="1" applyProtection="1">
      <alignment/>
      <protection/>
    </xf>
    <xf numFmtId="4" fontId="0" fillId="35" borderId="14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 applyProtection="1">
      <alignment/>
      <protection/>
    </xf>
    <xf numFmtId="0" fontId="6" fillId="33" borderId="0" xfId="57" applyFont="1" applyFill="1" applyAlignment="1">
      <alignment horizontal="left" wrapText="1"/>
      <protection/>
    </xf>
    <xf numFmtId="0" fontId="5" fillId="33" borderId="0" xfId="57" applyFont="1" applyFill="1" applyAlignment="1">
      <alignment horizontal="center"/>
      <protection/>
    </xf>
    <xf numFmtId="0" fontId="8" fillId="7" borderId="15" xfId="57" applyFont="1" applyFill="1" applyBorder="1" applyAlignment="1">
      <alignment horizontal="center" wrapText="1"/>
      <protection/>
    </xf>
    <xf numFmtId="0" fontId="8" fillId="7" borderId="16" xfId="57" applyFont="1" applyFill="1" applyBorder="1" applyAlignment="1">
      <alignment horizontal="center" wrapText="1"/>
      <protection/>
    </xf>
    <xf numFmtId="0" fontId="8" fillId="6" borderId="16" xfId="57" applyFont="1" applyFill="1" applyBorder="1" applyAlignment="1">
      <alignment horizontal="center" vertical="center"/>
      <protection/>
    </xf>
    <xf numFmtId="0" fontId="8" fillId="3" borderId="16" xfId="57" applyFont="1" applyFill="1" applyBorder="1" applyAlignment="1">
      <alignment horizontal="center" vertical="center"/>
      <protection/>
    </xf>
    <xf numFmtId="0" fontId="8" fillId="3" borderId="17" xfId="57" applyFont="1" applyFill="1" applyBorder="1" applyAlignment="1">
      <alignment horizontal="center" vertical="center"/>
      <protection/>
    </xf>
    <xf numFmtId="0" fontId="61" fillId="33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center"/>
    </xf>
    <xf numFmtId="0" fontId="55" fillId="4" borderId="14" xfId="0" applyFont="1" applyFill="1" applyBorder="1" applyAlignment="1">
      <alignment horizontal="center" vertical="center" textRotation="90"/>
    </xf>
    <xf numFmtId="0" fontId="55" fillId="35" borderId="14" xfId="0" applyFont="1" applyFill="1" applyBorder="1" applyAlignment="1">
      <alignment horizontal="center" vertical="center" textRotation="90" wrapText="1"/>
    </xf>
    <xf numFmtId="0" fontId="55" fillId="4" borderId="14" xfId="0" applyFont="1" applyFill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8" fillId="3" borderId="14" xfId="57" applyFont="1" applyFill="1" applyBorder="1" applyAlignment="1">
      <alignment horizontal="center" vertical="center"/>
      <protection/>
    </xf>
    <xf numFmtId="181" fontId="3" fillId="7" borderId="14" xfId="60" applyNumberFormat="1" applyFont="1" applyFill="1" applyBorder="1" applyAlignment="1" applyProtection="1">
      <alignment/>
      <protection/>
    </xf>
    <xf numFmtId="0" fontId="8" fillId="6" borderId="14" xfId="57" applyFont="1" applyFill="1" applyBorder="1" applyAlignment="1">
      <alignment horizontal="center" vertical="center"/>
      <protection/>
    </xf>
    <xf numFmtId="181" fontId="3" fillId="36" borderId="14" xfId="60" applyNumberFormat="1" applyFont="1" applyFill="1" applyBorder="1" applyAlignment="1" applyProtection="1">
      <alignment/>
      <protection/>
    </xf>
    <xf numFmtId="0" fontId="8" fillId="3" borderId="14" xfId="57" applyFont="1" applyFill="1" applyBorder="1" applyAlignment="1">
      <alignment wrapText="1"/>
      <protection/>
    </xf>
    <xf numFmtId="181" fontId="3" fillId="3" borderId="14" xfId="60" applyNumberFormat="1" applyFont="1" applyFill="1" applyBorder="1" applyAlignment="1" applyProtection="1">
      <alignment/>
      <protection/>
    </xf>
    <xf numFmtId="0" fontId="8" fillId="6" borderId="14" xfId="57" applyFont="1" applyFill="1" applyBorder="1" applyAlignment="1">
      <alignment horizontal="center" vertical="center"/>
      <protection/>
    </xf>
    <xf numFmtId="0" fontId="9" fillId="34" borderId="14" xfId="57" applyFont="1" applyFill="1" applyBorder="1" applyAlignment="1">
      <alignment horizontal="center" vertical="center" wrapText="1"/>
      <protection/>
    </xf>
    <xf numFmtId="180" fontId="6" fillId="34" borderId="14" xfId="57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140625" style="3" customWidth="1"/>
    <col min="2" max="2" width="41.421875" style="3" customWidth="1"/>
    <col min="3" max="3" width="34.00390625" style="3" customWidth="1"/>
    <col min="4" max="4" width="12.421875" style="3" customWidth="1"/>
    <col min="5" max="16384" width="9.140625" style="3" customWidth="1"/>
  </cols>
  <sheetData>
    <row r="1" ht="15.75">
      <c r="B1" s="2" t="s">
        <v>42</v>
      </c>
    </row>
    <row r="2" ht="15.75">
      <c r="B2" s="2" t="s">
        <v>43</v>
      </c>
    </row>
    <row r="3" ht="15.75">
      <c r="B3" s="2" t="s">
        <v>44</v>
      </c>
    </row>
    <row r="4" ht="15.75">
      <c r="B4" s="2" t="s">
        <v>45</v>
      </c>
    </row>
    <row r="5" ht="15.75">
      <c r="B5" s="2" t="s">
        <v>46</v>
      </c>
    </row>
    <row r="6" ht="15.75">
      <c r="B6" s="2" t="s">
        <v>47</v>
      </c>
    </row>
    <row r="8" spans="1:6" ht="18.75">
      <c r="A8" s="6"/>
      <c r="B8" s="87" t="s">
        <v>108</v>
      </c>
      <c r="C8" s="87"/>
      <c r="D8" s="87"/>
      <c r="E8" s="4"/>
      <c r="F8" s="4"/>
    </row>
    <row r="9" spans="5:6" ht="12.75">
      <c r="E9" s="5"/>
      <c r="F9" s="5"/>
    </row>
    <row r="10" spans="1:6" ht="13.5" thickBot="1">
      <c r="A10" s="6"/>
      <c r="B10" s="6"/>
      <c r="C10" s="6"/>
      <c r="D10" s="6"/>
      <c r="E10" s="5"/>
      <c r="F10" s="5"/>
    </row>
    <row r="11" spans="1:6" ht="15.75">
      <c r="A11" s="6"/>
      <c r="B11" s="43" t="s">
        <v>48</v>
      </c>
      <c r="C11" s="18"/>
      <c r="D11" s="6"/>
      <c r="E11" s="5"/>
      <c r="F11" s="5"/>
    </row>
    <row r="12" spans="1:6" ht="15.75">
      <c r="A12" s="6"/>
      <c r="B12" s="43" t="s">
        <v>53</v>
      </c>
      <c r="C12" s="19"/>
      <c r="D12" s="6"/>
      <c r="E12" s="5"/>
      <c r="F12" s="5"/>
    </row>
    <row r="13" spans="1:6" ht="16.5" thickBot="1">
      <c r="A13" s="6"/>
      <c r="B13" s="43" t="s">
        <v>49</v>
      </c>
      <c r="C13" s="20"/>
      <c r="D13" s="6"/>
      <c r="E13" s="5"/>
      <c r="F13" s="5"/>
    </row>
    <row r="14" spans="1:6" ht="15.75">
      <c r="A14" s="6"/>
      <c r="B14" s="16"/>
      <c r="C14" s="16"/>
      <c r="D14" s="6"/>
      <c r="E14" s="5"/>
      <c r="F14" s="5"/>
    </row>
    <row r="15" spans="1:6" ht="15.75">
      <c r="A15" s="6"/>
      <c r="B15" s="16"/>
      <c r="C15" s="16"/>
      <c r="D15" s="6"/>
      <c r="E15" s="5"/>
      <c r="F15" s="5"/>
    </row>
    <row r="16" spans="1:6" ht="13.5" thickBot="1">
      <c r="A16" s="17" t="s">
        <v>38</v>
      </c>
      <c r="B16" s="6"/>
      <c r="C16" s="6"/>
      <c r="D16" s="6" t="s">
        <v>41</v>
      </c>
      <c r="E16" s="5"/>
      <c r="F16" s="5"/>
    </row>
    <row r="17" spans="1:6" ht="18" customHeight="1">
      <c r="A17" s="106">
        <v>1</v>
      </c>
      <c r="B17" s="44" t="s">
        <v>116</v>
      </c>
      <c r="C17" s="107">
        <f>SUM(Specifikacija!J2:J28)</f>
        <v>0</v>
      </c>
      <c r="D17" s="88"/>
      <c r="E17" s="5"/>
      <c r="F17" s="5"/>
    </row>
    <row r="18" spans="1:6" ht="21" customHeight="1">
      <c r="A18" s="106"/>
      <c r="B18" s="44" t="s">
        <v>118</v>
      </c>
      <c r="C18" s="107">
        <f>SUM(Specifikacija!K2:K28)</f>
        <v>0</v>
      </c>
      <c r="D18" s="89"/>
      <c r="E18" s="5"/>
      <c r="F18" s="5"/>
    </row>
    <row r="19" spans="1:6" ht="18.75" customHeight="1">
      <c r="A19" s="108">
        <v>2</v>
      </c>
      <c r="B19" s="41" t="s">
        <v>116</v>
      </c>
      <c r="C19" s="109">
        <f>SUM(Specifikacija!J29:J37)</f>
        <v>0</v>
      </c>
      <c r="D19" s="90"/>
      <c r="E19" s="5"/>
      <c r="F19" s="5"/>
    </row>
    <row r="20" spans="1:6" ht="19.5" customHeight="1">
      <c r="A20" s="108"/>
      <c r="B20" s="41" t="s">
        <v>118</v>
      </c>
      <c r="C20" s="109">
        <f>SUM(Specifikacija!K29:K37)</f>
        <v>0</v>
      </c>
      <c r="D20" s="90"/>
      <c r="E20" s="5"/>
      <c r="F20" s="5"/>
    </row>
    <row r="21" spans="1:6" ht="42" customHeight="1">
      <c r="A21" s="106">
        <v>3</v>
      </c>
      <c r="B21" s="110" t="s">
        <v>115</v>
      </c>
      <c r="C21" s="111">
        <f>SUM(Specifikacija!J38:J39)</f>
        <v>0</v>
      </c>
      <c r="D21" s="91"/>
      <c r="E21" s="5"/>
      <c r="F21" s="5"/>
    </row>
    <row r="22" spans="1:6" ht="39" customHeight="1">
      <c r="A22" s="106"/>
      <c r="B22" s="110" t="s">
        <v>119</v>
      </c>
      <c r="C22" s="111">
        <f>SUM(Specifikacija!K38:K39)</f>
        <v>0</v>
      </c>
      <c r="D22" s="91"/>
      <c r="E22" s="5"/>
      <c r="F22" s="5"/>
    </row>
    <row r="23" spans="1:6" ht="18.75" customHeight="1">
      <c r="A23" s="112">
        <v>4</v>
      </c>
      <c r="B23" s="41" t="s">
        <v>116</v>
      </c>
      <c r="C23" s="109">
        <f>SUM(Specifikacija!J40:J64)</f>
        <v>0</v>
      </c>
      <c r="D23" s="90"/>
      <c r="E23" s="5"/>
      <c r="F23" s="5"/>
    </row>
    <row r="24" spans="1:6" ht="21" customHeight="1">
      <c r="A24" s="112"/>
      <c r="B24" s="41" t="s">
        <v>118</v>
      </c>
      <c r="C24" s="109">
        <f>SUM(Specifikacija!K40:K64)</f>
        <v>0</v>
      </c>
      <c r="D24" s="90"/>
      <c r="E24" s="5"/>
      <c r="F24" s="5"/>
    </row>
    <row r="25" spans="1:6" ht="18.75" customHeight="1">
      <c r="A25" s="106">
        <v>5</v>
      </c>
      <c r="B25" s="42" t="s">
        <v>116</v>
      </c>
      <c r="C25" s="111">
        <f>SUM(Specifikacija!J65:J66)</f>
        <v>0</v>
      </c>
      <c r="D25" s="91"/>
      <c r="E25" s="5"/>
      <c r="F25" s="5"/>
    </row>
    <row r="26" spans="1:6" ht="24.75" customHeight="1" thickBot="1">
      <c r="A26" s="106"/>
      <c r="B26" s="42" t="s">
        <v>118</v>
      </c>
      <c r="C26" s="111">
        <f>SUM(Specifikacija!K65:K66)</f>
        <v>0</v>
      </c>
      <c r="D26" s="92"/>
      <c r="E26" s="5"/>
      <c r="F26" s="5"/>
    </row>
    <row r="27" spans="1:6" s="9" customFormat="1" ht="29.25" customHeight="1">
      <c r="A27" s="7"/>
      <c r="B27" s="113" t="s">
        <v>117</v>
      </c>
      <c r="C27" s="114">
        <f>SUM(C17,C19,C21,C23,C25)</f>
        <v>0</v>
      </c>
      <c r="D27" s="7"/>
      <c r="E27" s="8"/>
      <c r="F27" s="8"/>
    </row>
    <row r="28" spans="1:6" s="9" customFormat="1" ht="27" customHeight="1">
      <c r="A28" s="7"/>
      <c r="B28" s="113" t="s">
        <v>120</v>
      </c>
      <c r="C28" s="114">
        <f>SUM(C18,C20,C22,C24,C26)</f>
        <v>0</v>
      </c>
      <c r="D28" s="7"/>
      <c r="E28" s="8"/>
      <c r="F28" s="8"/>
    </row>
    <row r="29" spans="1:6" s="9" customFormat="1" ht="40.5" customHeight="1">
      <c r="A29" s="7"/>
      <c r="B29" s="5" t="s">
        <v>109</v>
      </c>
      <c r="C29" s="73"/>
      <c r="D29" s="7"/>
      <c r="E29" s="8"/>
      <c r="F29" s="8"/>
    </row>
    <row r="30" spans="1:6" ht="18" customHeight="1">
      <c r="A30" s="86" t="s">
        <v>113</v>
      </c>
      <c r="B30" s="86"/>
      <c r="C30" s="86"/>
      <c r="D30" s="86"/>
      <c r="E30" s="5"/>
      <c r="F30" s="5"/>
    </row>
    <row r="31" spans="1:6" ht="16.5" customHeight="1">
      <c r="A31" s="86"/>
      <c r="B31" s="86"/>
      <c r="C31" s="86"/>
      <c r="D31" s="86"/>
      <c r="E31" s="5"/>
      <c r="F31" s="5"/>
    </row>
    <row r="32" spans="1:6" ht="35.25" customHeight="1">
      <c r="A32" s="86"/>
      <c r="B32" s="86"/>
      <c r="C32" s="86"/>
      <c r="D32" s="86"/>
      <c r="E32" s="5"/>
      <c r="F32" s="5"/>
    </row>
    <row r="33" spans="1:4" ht="12.75">
      <c r="A33" s="86"/>
      <c r="B33" s="86"/>
      <c r="C33" s="86"/>
      <c r="D33" s="86"/>
    </row>
    <row r="35" spans="2:3" ht="15.75">
      <c r="B35" s="10" t="s">
        <v>50</v>
      </c>
      <c r="C35" s="11" t="s">
        <v>51</v>
      </c>
    </row>
    <row r="36" spans="2:4" ht="15.75">
      <c r="B36" s="10"/>
      <c r="C36" s="12"/>
      <c r="D36" s="12"/>
    </row>
  </sheetData>
  <sheetProtection password="B659" sheet="1"/>
  <mergeCells count="11">
    <mergeCell ref="A30:D33"/>
    <mergeCell ref="D21:D22"/>
    <mergeCell ref="D23:D24"/>
    <mergeCell ref="D25:D26"/>
    <mergeCell ref="A23:A24"/>
    <mergeCell ref="A25:A26"/>
    <mergeCell ref="B8:D8"/>
    <mergeCell ref="D17:D18"/>
    <mergeCell ref="A17:A18"/>
    <mergeCell ref="A21:A22"/>
    <mergeCell ref="D19:D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D1">
      <pane ySplit="1" topLeftCell="A11" activePane="bottomLeft" state="frozen"/>
      <selection pane="topLeft" activeCell="A1" sqref="A1"/>
      <selection pane="bottomLeft" activeCell="I19" sqref="I19"/>
    </sheetView>
  </sheetViews>
  <sheetFormatPr defaultColWidth="9.140625" defaultRowHeight="15"/>
  <cols>
    <col min="1" max="1" width="10.421875" style="1" customWidth="1"/>
    <col min="2" max="2" width="5.57421875" style="60" customWidth="1"/>
    <col min="3" max="3" width="54.57421875" style="0" customWidth="1"/>
    <col min="4" max="4" width="6.421875" style="0" customWidth="1"/>
    <col min="5" max="5" width="8.57421875" style="69" customWidth="1"/>
    <col min="6" max="6" width="15.57421875" style="0" customWidth="1"/>
    <col min="7" max="7" width="11.28125" style="0" customWidth="1"/>
    <col min="8" max="8" width="8.140625" style="0" customWidth="1"/>
    <col min="9" max="9" width="11.421875" style="0" customWidth="1"/>
    <col min="10" max="10" width="13.00390625" style="0" customWidth="1"/>
    <col min="11" max="11" width="13.421875" style="0" customWidth="1"/>
    <col min="12" max="12" width="20.421875" style="22" customWidth="1"/>
  </cols>
  <sheetData>
    <row r="1" spans="1:12" ht="96.75" customHeight="1">
      <c r="A1" s="52" t="s">
        <v>38</v>
      </c>
      <c r="B1" s="53" t="s">
        <v>1</v>
      </c>
      <c r="C1" s="53" t="s">
        <v>2</v>
      </c>
      <c r="D1" s="53" t="s">
        <v>3</v>
      </c>
      <c r="E1" s="54" t="s">
        <v>4</v>
      </c>
      <c r="F1" s="53" t="s">
        <v>39</v>
      </c>
      <c r="G1" s="53" t="s">
        <v>54</v>
      </c>
      <c r="H1" s="53" t="s">
        <v>40</v>
      </c>
      <c r="I1" s="53" t="s">
        <v>112</v>
      </c>
      <c r="J1" s="53" t="s">
        <v>56</v>
      </c>
      <c r="K1" s="53" t="s">
        <v>55</v>
      </c>
      <c r="L1" s="55" t="s">
        <v>57</v>
      </c>
    </row>
    <row r="2" spans="1:12" ht="16.5" customHeight="1">
      <c r="A2" s="99" t="s">
        <v>0</v>
      </c>
      <c r="B2" s="56">
        <v>1</v>
      </c>
      <c r="C2" s="26" t="s">
        <v>5</v>
      </c>
      <c r="D2" s="26" t="s">
        <v>6</v>
      </c>
      <c r="E2" s="66">
        <v>200</v>
      </c>
      <c r="F2" s="74"/>
      <c r="G2" s="75"/>
      <c r="H2" s="74"/>
      <c r="I2" s="75"/>
      <c r="J2" s="80">
        <f>+E2*G2</f>
        <v>0</v>
      </c>
      <c r="K2" s="80">
        <f>+E2*I2</f>
        <v>0</v>
      </c>
      <c r="L2" s="74"/>
    </row>
    <row r="3" spans="1:12" ht="16.5" customHeight="1">
      <c r="A3" s="99"/>
      <c r="B3" s="56">
        <v>2</v>
      </c>
      <c r="C3" s="26" t="s">
        <v>7</v>
      </c>
      <c r="D3" s="26" t="s">
        <v>6</v>
      </c>
      <c r="E3" s="66">
        <v>2000</v>
      </c>
      <c r="F3" s="74"/>
      <c r="G3" s="75"/>
      <c r="H3" s="74"/>
      <c r="I3" s="75"/>
      <c r="J3" s="80">
        <f aca="true" t="shared" si="0" ref="J3:J66">+E3*G3</f>
        <v>0</v>
      </c>
      <c r="K3" s="80">
        <f aca="true" t="shared" si="1" ref="K3:K66">+E3*I3</f>
        <v>0</v>
      </c>
      <c r="L3" s="74"/>
    </row>
    <row r="4" spans="1:12" ht="16.5" customHeight="1">
      <c r="A4" s="99"/>
      <c r="B4" s="56">
        <v>3</v>
      </c>
      <c r="C4" s="26" t="s">
        <v>61</v>
      </c>
      <c r="D4" s="26" t="s">
        <v>6</v>
      </c>
      <c r="E4" s="66">
        <v>35000</v>
      </c>
      <c r="F4" s="74"/>
      <c r="G4" s="75"/>
      <c r="H4" s="74"/>
      <c r="I4" s="75"/>
      <c r="J4" s="80">
        <f t="shared" si="0"/>
        <v>0</v>
      </c>
      <c r="K4" s="80">
        <f t="shared" si="1"/>
        <v>0</v>
      </c>
      <c r="L4" s="74"/>
    </row>
    <row r="5" spans="1:12" ht="16.5" customHeight="1">
      <c r="A5" s="99"/>
      <c r="B5" s="56">
        <v>4</v>
      </c>
      <c r="C5" s="26" t="s">
        <v>8</v>
      </c>
      <c r="D5" s="26" t="s">
        <v>6</v>
      </c>
      <c r="E5" s="66">
        <v>40</v>
      </c>
      <c r="F5" s="74"/>
      <c r="G5" s="75"/>
      <c r="H5" s="74"/>
      <c r="I5" s="75"/>
      <c r="J5" s="80">
        <f t="shared" si="0"/>
        <v>0</v>
      </c>
      <c r="K5" s="80">
        <f t="shared" si="1"/>
        <v>0</v>
      </c>
      <c r="L5" s="74"/>
    </row>
    <row r="6" spans="1:12" ht="16.5" customHeight="1">
      <c r="A6" s="99"/>
      <c r="B6" s="56">
        <v>5</v>
      </c>
      <c r="C6" s="26" t="s">
        <v>9</v>
      </c>
      <c r="D6" s="26" t="s">
        <v>6</v>
      </c>
      <c r="E6" s="66">
        <v>4000</v>
      </c>
      <c r="F6" s="74"/>
      <c r="G6" s="75"/>
      <c r="H6" s="74"/>
      <c r="I6" s="75"/>
      <c r="J6" s="80">
        <f t="shared" si="0"/>
        <v>0</v>
      </c>
      <c r="K6" s="80">
        <f t="shared" si="1"/>
        <v>0</v>
      </c>
      <c r="L6" s="74"/>
    </row>
    <row r="7" spans="1:12" ht="16.5" customHeight="1">
      <c r="A7" s="99"/>
      <c r="B7" s="56">
        <v>6</v>
      </c>
      <c r="C7" s="26" t="s">
        <v>10</v>
      </c>
      <c r="D7" s="26" t="s">
        <v>6</v>
      </c>
      <c r="E7" s="66">
        <v>700</v>
      </c>
      <c r="F7" s="74"/>
      <c r="G7" s="75"/>
      <c r="H7" s="74"/>
      <c r="I7" s="75"/>
      <c r="J7" s="80">
        <f t="shared" si="0"/>
        <v>0</v>
      </c>
      <c r="K7" s="80">
        <f t="shared" si="1"/>
        <v>0</v>
      </c>
      <c r="L7" s="74"/>
    </row>
    <row r="8" spans="1:12" ht="16.5" customHeight="1">
      <c r="A8" s="99"/>
      <c r="B8" s="56" t="s">
        <v>58</v>
      </c>
      <c r="C8" s="26" t="s">
        <v>59</v>
      </c>
      <c r="D8" s="26" t="s">
        <v>6</v>
      </c>
      <c r="E8" s="66">
        <v>2000</v>
      </c>
      <c r="F8" s="74"/>
      <c r="G8" s="75"/>
      <c r="H8" s="74"/>
      <c r="I8" s="75"/>
      <c r="J8" s="80">
        <f t="shared" si="0"/>
        <v>0</v>
      </c>
      <c r="K8" s="80">
        <f t="shared" si="1"/>
        <v>0</v>
      </c>
      <c r="L8" s="74"/>
    </row>
    <row r="9" spans="1:12" ht="16.5" customHeight="1">
      <c r="A9" s="99"/>
      <c r="B9" s="56">
        <v>8</v>
      </c>
      <c r="C9" s="26" t="s">
        <v>11</v>
      </c>
      <c r="D9" s="26" t="s">
        <v>6</v>
      </c>
      <c r="E9" s="66">
        <v>200</v>
      </c>
      <c r="F9" s="74"/>
      <c r="G9" s="75"/>
      <c r="H9" s="74"/>
      <c r="I9" s="75"/>
      <c r="J9" s="80">
        <f t="shared" si="0"/>
        <v>0</v>
      </c>
      <c r="K9" s="80">
        <f t="shared" si="1"/>
        <v>0</v>
      </c>
      <c r="L9" s="74"/>
    </row>
    <row r="10" spans="1:12" ht="16.5" customHeight="1">
      <c r="A10" s="99"/>
      <c r="B10" s="56">
        <v>9</v>
      </c>
      <c r="C10" s="26" t="s">
        <v>12</v>
      </c>
      <c r="D10" s="26" t="s">
        <v>6</v>
      </c>
      <c r="E10" s="66">
        <v>500</v>
      </c>
      <c r="F10" s="74"/>
      <c r="G10" s="75"/>
      <c r="H10" s="74"/>
      <c r="I10" s="75"/>
      <c r="J10" s="80">
        <f t="shared" si="0"/>
        <v>0</v>
      </c>
      <c r="K10" s="80">
        <f t="shared" si="1"/>
        <v>0</v>
      </c>
      <c r="L10" s="74"/>
    </row>
    <row r="11" spans="1:12" ht="16.5" customHeight="1">
      <c r="A11" s="99"/>
      <c r="B11" s="56">
        <v>10</v>
      </c>
      <c r="C11" s="26" t="s">
        <v>62</v>
      </c>
      <c r="D11" s="26" t="s">
        <v>6</v>
      </c>
      <c r="E11" s="66">
        <v>1600</v>
      </c>
      <c r="F11" s="74"/>
      <c r="G11" s="75"/>
      <c r="H11" s="74"/>
      <c r="I11" s="75"/>
      <c r="J11" s="80">
        <f t="shared" si="0"/>
        <v>0</v>
      </c>
      <c r="K11" s="80">
        <f t="shared" si="1"/>
        <v>0</v>
      </c>
      <c r="L11" s="74"/>
    </row>
    <row r="12" spans="1:12" ht="16.5" customHeight="1">
      <c r="A12" s="99"/>
      <c r="B12" s="56">
        <v>11</v>
      </c>
      <c r="C12" s="26" t="s">
        <v>63</v>
      </c>
      <c r="D12" s="26" t="s">
        <v>6</v>
      </c>
      <c r="E12" s="66">
        <v>50</v>
      </c>
      <c r="F12" s="74"/>
      <c r="G12" s="75"/>
      <c r="H12" s="74"/>
      <c r="I12" s="75"/>
      <c r="J12" s="80">
        <f t="shared" si="0"/>
        <v>0</v>
      </c>
      <c r="K12" s="80">
        <f t="shared" si="1"/>
        <v>0</v>
      </c>
      <c r="L12" s="74"/>
    </row>
    <row r="13" spans="1:12" ht="16.5" customHeight="1">
      <c r="A13" s="99"/>
      <c r="B13" s="56">
        <v>12</v>
      </c>
      <c r="C13" s="26" t="s">
        <v>64</v>
      </c>
      <c r="D13" s="26" t="s">
        <v>6</v>
      </c>
      <c r="E13" s="66">
        <v>600</v>
      </c>
      <c r="F13" s="74"/>
      <c r="G13" s="75"/>
      <c r="H13" s="74"/>
      <c r="I13" s="75"/>
      <c r="J13" s="80">
        <f t="shared" si="0"/>
        <v>0</v>
      </c>
      <c r="K13" s="80">
        <f t="shared" si="1"/>
        <v>0</v>
      </c>
      <c r="L13" s="74"/>
    </row>
    <row r="14" spans="1:12" ht="31.5" customHeight="1">
      <c r="A14" s="99"/>
      <c r="B14" s="56">
        <v>13</v>
      </c>
      <c r="C14" s="51" t="s">
        <v>60</v>
      </c>
      <c r="D14" s="26" t="s">
        <v>6</v>
      </c>
      <c r="E14" s="66">
        <v>1200</v>
      </c>
      <c r="F14" s="74"/>
      <c r="G14" s="75"/>
      <c r="H14" s="74"/>
      <c r="I14" s="75"/>
      <c r="J14" s="80">
        <f t="shared" si="0"/>
        <v>0</v>
      </c>
      <c r="K14" s="80">
        <f t="shared" si="1"/>
        <v>0</v>
      </c>
      <c r="L14" s="74"/>
    </row>
    <row r="15" spans="1:12" ht="16.5" customHeight="1">
      <c r="A15" s="99"/>
      <c r="B15" s="56">
        <v>14</v>
      </c>
      <c r="C15" s="26" t="s">
        <v>13</v>
      </c>
      <c r="D15" s="26" t="s">
        <v>6</v>
      </c>
      <c r="E15" s="66">
        <v>25000</v>
      </c>
      <c r="F15" s="74"/>
      <c r="G15" s="75"/>
      <c r="H15" s="74"/>
      <c r="I15" s="75"/>
      <c r="J15" s="80">
        <f t="shared" si="0"/>
        <v>0</v>
      </c>
      <c r="K15" s="80">
        <f t="shared" si="1"/>
        <v>0</v>
      </c>
      <c r="L15" s="74"/>
    </row>
    <row r="16" spans="1:12" ht="16.5" customHeight="1">
      <c r="A16" s="99"/>
      <c r="B16" s="56">
        <v>15</v>
      </c>
      <c r="C16" s="26" t="s">
        <v>14</v>
      </c>
      <c r="D16" s="26" t="s">
        <v>6</v>
      </c>
      <c r="E16" s="66">
        <v>7000</v>
      </c>
      <c r="F16" s="74"/>
      <c r="G16" s="75"/>
      <c r="H16" s="74"/>
      <c r="I16" s="75"/>
      <c r="J16" s="80">
        <f t="shared" si="0"/>
        <v>0</v>
      </c>
      <c r="K16" s="80">
        <f t="shared" si="1"/>
        <v>0</v>
      </c>
      <c r="L16" s="74"/>
    </row>
    <row r="17" spans="1:12" ht="16.5" customHeight="1">
      <c r="A17" s="99"/>
      <c r="B17" s="56">
        <v>16</v>
      </c>
      <c r="C17" s="26" t="s">
        <v>15</v>
      </c>
      <c r="D17" s="26" t="s">
        <v>6</v>
      </c>
      <c r="E17" s="66">
        <v>2200</v>
      </c>
      <c r="F17" s="74"/>
      <c r="G17" s="75"/>
      <c r="H17" s="74"/>
      <c r="I17" s="75"/>
      <c r="J17" s="80">
        <f t="shared" si="0"/>
        <v>0</v>
      </c>
      <c r="K17" s="80">
        <f t="shared" si="1"/>
        <v>0</v>
      </c>
      <c r="L17" s="74"/>
    </row>
    <row r="18" spans="1:12" ht="16.5" customHeight="1">
      <c r="A18" s="99"/>
      <c r="B18" s="56">
        <v>17</v>
      </c>
      <c r="C18" s="26" t="s">
        <v>16</v>
      </c>
      <c r="D18" s="26" t="s">
        <v>6</v>
      </c>
      <c r="E18" s="66">
        <v>5</v>
      </c>
      <c r="F18" s="74"/>
      <c r="G18" s="75"/>
      <c r="H18" s="74"/>
      <c r="I18" s="75"/>
      <c r="J18" s="80">
        <f t="shared" si="0"/>
        <v>0</v>
      </c>
      <c r="K18" s="80">
        <f t="shared" si="1"/>
        <v>0</v>
      </c>
      <c r="L18" s="74"/>
    </row>
    <row r="19" spans="1:12" ht="16.5" customHeight="1">
      <c r="A19" s="99"/>
      <c r="B19" s="56">
        <v>18</v>
      </c>
      <c r="C19" s="26" t="s">
        <v>17</v>
      </c>
      <c r="D19" s="26" t="s">
        <v>6</v>
      </c>
      <c r="E19" s="66">
        <v>800</v>
      </c>
      <c r="F19" s="74"/>
      <c r="G19" s="75"/>
      <c r="H19" s="74"/>
      <c r="I19" s="75"/>
      <c r="J19" s="80">
        <f t="shared" si="0"/>
        <v>0</v>
      </c>
      <c r="K19" s="80">
        <f t="shared" si="1"/>
        <v>0</v>
      </c>
      <c r="L19" s="74"/>
    </row>
    <row r="20" spans="1:12" ht="16.5" customHeight="1">
      <c r="A20" s="99"/>
      <c r="B20" s="56">
        <v>19</v>
      </c>
      <c r="C20" s="26" t="s">
        <v>18</v>
      </c>
      <c r="D20" s="26" t="s">
        <v>6</v>
      </c>
      <c r="E20" s="66">
        <v>1</v>
      </c>
      <c r="F20" s="74"/>
      <c r="G20" s="75"/>
      <c r="H20" s="74"/>
      <c r="I20" s="75"/>
      <c r="J20" s="80">
        <f t="shared" si="0"/>
        <v>0</v>
      </c>
      <c r="K20" s="80">
        <f t="shared" si="1"/>
        <v>0</v>
      </c>
      <c r="L20" s="74"/>
    </row>
    <row r="21" spans="1:12" ht="16.5" customHeight="1">
      <c r="A21" s="99"/>
      <c r="B21" s="56">
        <v>20</v>
      </c>
      <c r="C21" s="26" t="s">
        <v>19</v>
      </c>
      <c r="D21" s="26" t="s">
        <v>6</v>
      </c>
      <c r="E21" s="66">
        <v>1000</v>
      </c>
      <c r="F21" s="74"/>
      <c r="G21" s="75"/>
      <c r="H21" s="74"/>
      <c r="I21" s="75"/>
      <c r="J21" s="80">
        <f t="shared" si="0"/>
        <v>0</v>
      </c>
      <c r="K21" s="80">
        <f t="shared" si="1"/>
        <v>0</v>
      </c>
      <c r="L21" s="74"/>
    </row>
    <row r="22" spans="1:12" ht="16.5" customHeight="1">
      <c r="A22" s="99"/>
      <c r="B22" s="56">
        <v>21</v>
      </c>
      <c r="C22" s="26" t="s">
        <v>20</v>
      </c>
      <c r="D22" s="26" t="s">
        <v>6</v>
      </c>
      <c r="E22" s="66">
        <v>25000</v>
      </c>
      <c r="F22" s="74"/>
      <c r="G22" s="75"/>
      <c r="H22" s="74"/>
      <c r="I22" s="75"/>
      <c r="J22" s="80">
        <f t="shared" si="0"/>
        <v>0</v>
      </c>
      <c r="K22" s="80">
        <f t="shared" si="1"/>
        <v>0</v>
      </c>
      <c r="L22" s="74"/>
    </row>
    <row r="23" spans="1:12" ht="16.5" customHeight="1">
      <c r="A23" s="99"/>
      <c r="B23" s="56">
        <v>22</v>
      </c>
      <c r="C23" s="26" t="s">
        <v>21</v>
      </c>
      <c r="D23" s="26" t="s">
        <v>6</v>
      </c>
      <c r="E23" s="66">
        <v>200</v>
      </c>
      <c r="F23" s="74"/>
      <c r="G23" s="75"/>
      <c r="H23" s="74"/>
      <c r="I23" s="75"/>
      <c r="J23" s="80">
        <f t="shared" si="0"/>
        <v>0</v>
      </c>
      <c r="K23" s="80">
        <f t="shared" si="1"/>
        <v>0</v>
      </c>
      <c r="L23" s="74"/>
    </row>
    <row r="24" spans="1:12" ht="16.5" customHeight="1">
      <c r="A24" s="99"/>
      <c r="B24" s="56">
        <v>23</v>
      </c>
      <c r="C24" s="26" t="s">
        <v>22</v>
      </c>
      <c r="D24" s="26" t="s">
        <v>6</v>
      </c>
      <c r="E24" s="66">
        <v>200</v>
      </c>
      <c r="F24" s="74"/>
      <c r="G24" s="75"/>
      <c r="H24" s="74"/>
      <c r="I24" s="75"/>
      <c r="J24" s="80">
        <f t="shared" si="0"/>
        <v>0</v>
      </c>
      <c r="K24" s="80">
        <f t="shared" si="1"/>
        <v>0</v>
      </c>
      <c r="L24" s="74"/>
    </row>
    <row r="25" spans="1:12" ht="16.5" customHeight="1">
      <c r="A25" s="99"/>
      <c r="B25" s="56">
        <v>24</v>
      </c>
      <c r="C25" s="26" t="s">
        <v>23</v>
      </c>
      <c r="D25" s="26" t="s">
        <v>6</v>
      </c>
      <c r="E25" s="66">
        <v>384</v>
      </c>
      <c r="F25" s="74"/>
      <c r="G25" s="75"/>
      <c r="H25" s="74"/>
      <c r="I25" s="75"/>
      <c r="J25" s="80">
        <f t="shared" si="0"/>
        <v>0</v>
      </c>
      <c r="K25" s="80">
        <f t="shared" si="1"/>
        <v>0</v>
      </c>
      <c r="L25" s="74"/>
    </row>
    <row r="26" spans="1:12" ht="16.5" customHeight="1">
      <c r="A26" s="99"/>
      <c r="B26" s="56">
        <v>25</v>
      </c>
      <c r="C26" s="26" t="s">
        <v>65</v>
      </c>
      <c r="D26" s="26" t="s">
        <v>6</v>
      </c>
      <c r="E26" s="66">
        <v>20</v>
      </c>
      <c r="F26" s="74"/>
      <c r="G26" s="75"/>
      <c r="H26" s="74"/>
      <c r="I26" s="75"/>
      <c r="J26" s="80">
        <f t="shared" si="0"/>
        <v>0</v>
      </c>
      <c r="K26" s="80">
        <f t="shared" si="1"/>
        <v>0</v>
      </c>
      <c r="L26" s="74"/>
    </row>
    <row r="27" spans="1:12" ht="16.5" customHeight="1">
      <c r="A27" s="99"/>
      <c r="B27" s="56">
        <v>26</v>
      </c>
      <c r="C27" s="26" t="s">
        <v>66</v>
      </c>
      <c r="D27" s="26" t="s">
        <v>6</v>
      </c>
      <c r="E27" s="66">
        <v>400</v>
      </c>
      <c r="F27" s="74"/>
      <c r="G27" s="75"/>
      <c r="H27" s="74"/>
      <c r="I27" s="75"/>
      <c r="J27" s="80">
        <f t="shared" si="0"/>
        <v>0</v>
      </c>
      <c r="K27" s="80">
        <f t="shared" si="1"/>
        <v>0</v>
      </c>
      <c r="L27" s="74"/>
    </row>
    <row r="28" spans="1:12" ht="16.5" customHeight="1">
      <c r="A28" s="99"/>
      <c r="B28" s="56">
        <v>27</v>
      </c>
      <c r="C28" s="26" t="s">
        <v>67</v>
      </c>
      <c r="D28" s="26" t="s">
        <v>6</v>
      </c>
      <c r="E28" s="66">
        <v>600</v>
      </c>
      <c r="F28" s="74"/>
      <c r="G28" s="75"/>
      <c r="H28" s="74"/>
      <c r="I28" s="75"/>
      <c r="J28" s="80">
        <f t="shared" si="0"/>
        <v>0</v>
      </c>
      <c r="K28" s="80">
        <f t="shared" si="1"/>
        <v>0</v>
      </c>
      <c r="L28" s="74"/>
    </row>
    <row r="29" spans="1:12" ht="16.5" customHeight="1">
      <c r="A29" s="100" t="s">
        <v>80</v>
      </c>
      <c r="B29" s="57" t="s">
        <v>68</v>
      </c>
      <c r="C29" s="27" t="s">
        <v>69</v>
      </c>
      <c r="D29" s="28" t="s">
        <v>79</v>
      </c>
      <c r="E29" s="67">
        <v>1</v>
      </c>
      <c r="F29" s="76"/>
      <c r="G29" s="77"/>
      <c r="H29" s="76"/>
      <c r="I29" s="77"/>
      <c r="J29" s="81">
        <f t="shared" si="0"/>
        <v>0</v>
      </c>
      <c r="K29" s="82">
        <f t="shared" si="1"/>
        <v>0</v>
      </c>
      <c r="L29" s="76"/>
    </row>
    <row r="30" spans="1:12" ht="16.5" customHeight="1">
      <c r="A30" s="100"/>
      <c r="B30" s="57">
        <v>2</v>
      </c>
      <c r="C30" s="27" t="s">
        <v>70</v>
      </c>
      <c r="D30" s="28" t="s">
        <v>79</v>
      </c>
      <c r="E30" s="67">
        <v>4</v>
      </c>
      <c r="F30" s="76"/>
      <c r="G30" s="77"/>
      <c r="H30" s="76"/>
      <c r="I30" s="77"/>
      <c r="J30" s="81">
        <f t="shared" si="0"/>
        <v>0</v>
      </c>
      <c r="K30" s="82">
        <f t="shared" si="1"/>
        <v>0</v>
      </c>
      <c r="L30" s="76"/>
    </row>
    <row r="31" spans="1:12" ht="16.5" customHeight="1">
      <c r="A31" s="100"/>
      <c r="B31" s="57">
        <v>3</v>
      </c>
      <c r="C31" s="27" t="s">
        <v>78</v>
      </c>
      <c r="D31" s="28" t="s">
        <v>79</v>
      </c>
      <c r="E31" s="67">
        <v>5</v>
      </c>
      <c r="F31" s="76"/>
      <c r="G31" s="77"/>
      <c r="H31" s="76"/>
      <c r="I31" s="77"/>
      <c r="J31" s="81">
        <f t="shared" si="0"/>
        <v>0</v>
      </c>
      <c r="K31" s="82">
        <f t="shared" si="1"/>
        <v>0</v>
      </c>
      <c r="L31" s="76"/>
    </row>
    <row r="32" spans="1:12" ht="16.5" customHeight="1">
      <c r="A32" s="100"/>
      <c r="B32" s="57">
        <v>4</v>
      </c>
      <c r="C32" s="27" t="s">
        <v>71</v>
      </c>
      <c r="D32" s="28" t="s">
        <v>79</v>
      </c>
      <c r="E32" s="67">
        <v>5</v>
      </c>
      <c r="F32" s="76"/>
      <c r="G32" s="77"/>
      <c r="H32" s="76"/>
      <c r="I32" s="77"/>
      <c r="J32" s="81">
        <f t="shared" si="0"/>
        <v>0</v>
      </c>
      <c r="K32" s="82">
        <f t="shared" si="1"/>
        <v>0</v>
      </c>
      <c r="L32" s="76"/>
    </row>
    <row r="33" spans="1:12" ht="16.5" customHeight="1">
      <c r="A33" s="100"/>
      <c r="B33" s="57">
        <v>5</v>
      </c>
      <c r="C33" s="27" t="s">
        <v>72</v>
      </c>
      <c r="D33" s="28" t="s">
        <v>79</v>
      </c>
      <c r="E33" s="67">
        <v>5</v>
      </c>
      <c r="F33" s="76"/>
      <c r="G33" s="77"/>
      <c r="H33" s="76"/>
      <c r="I33" s="77"/>
      <c r="J33" s="81">
        <f t="shared" si="0"/>
        <v>0</v>
      </c>
      <c r="K33" s="82">
        <f t="shared" si="1"/>
        <v>0</v>
      </c>
      <c r="L33" s="76"/>
    </row>
    <row r="34" spans="1:12" ht="16.5" customHeight="1">
      <c r="A34" s="100"/>
      <c r="B34" s="57" t="s">
        <v>73</v>
      </c>
      <c r="C34" s="27" t="s">
        <v>74</v>
      </c>
      <c r="D34" s="28" t="s">
        <v>79</v>
      </c>
      <c r="E34" s="67">
        <v>10</v>
      </c>
      <c r="F34" s="76"/>
      <c r="G34" s="77"/>
      <c r="H34" s="76"/>
      <c r="I34" s="77"/>
      <c r="J34" s="81">
        <f t="shared" si="0"/>
        <v>0</v>
      </c>
      <c r="K34" s="82">
        <f t="shared" si="1"/>
        <v>0</v>
      </c>
      <c r="L34" s="76"/>
    </row>
    <row r="35" spans="1:12" ht="16.5" customHeight="1">
      <c r="A35" s="100"/>
      <c r="B35" s="57">
        <v>7</v>
      </c>
      <c r="C35" s="27" t="s">
        <v>75</v>
      </c>
      <c r="D35" s="28" t="s">
        <v>79</v>
      </c>
      <c r="E35" s="67">
        <v>2</v>
      </c>
      <c r="F35" s="76"/>
      <c r="G35" s="77"/>
      <c r="H35" s="76"/>
      <c r="I35" s="77"/>
      <c r="J35" s="81">
        <f t="shared" si="0"/>
        <v>0</v>
      </c>
      <c r="K35" s="82">
        <f t="shared" si="1"/>
        <v>0</v>
      </c>
      <c r="L35" s="76"/>
    </row>
    <row r="36" spans="1:12" ht="16.5" customHeight="1">
      <c r="A36" s="100"/>
      <c r="B36" s="57">
        <v>8</v>
      </c>
      <c r="C36" s="27" t="s">
        <v>76</v>
      </c>
      <c r="D36" s="28" t="s">
        <v>79</v>
      </c>
      <c r="E36" s="67">
        <v>4</v>
      </c>
      <c r="F36" s="76"/>
      <c r="G36" s="77"/>
      <c r="H36" s="76"/>
      <c r="I36" s="77"/>
      <c r="J36" s="81">
        <f t="shared" si="0"/>
        <v>0</v>
      </c>
      <c r="K36" s="82">
        <f t="shared" si="1"/>
        <v>0</v>
      </c>
      <c r="L36" s="76"/>
    </row>
    <row r="37" spans="1:12" ht="16.5" customHeight="1">
      <c r="A37" s="100"/>
      <c r="B37" s="57">
        <v>9</v>
      </c>
      <c r="C37" s="27" t="s">
        <v>77</v>
      </c>
      <c r="D37" s="28" t="s">
        <v>79</v>
      </c>
      <c r="E37" s="67">
        <v>1</v>
      </c>
      <c r="F37" s="76"/>
      <c r="G37" s="77"/>
      <c r="H37" s="76"/>
      <c r="I37" s="77"/>
      <c r="J37" s="81">
        <f t="shared" si="0"/>
        <v>0</v>
      </c>
      <c r="K37" s="82">
        <f t="shared" si="1"/>
        <v>0</v>
      </c>
      <c r="L37" s="76"/>
    </row>
    <row r="38" spans="1:12" ht="69" customHeight="1">
      <c r="A38" s="101" t="s">
        <v>84</v>
      </c>
      <c r="B38" s="58">
        <v>1</v>
      </c>
      <c r="C38" s="64" t="s">
        <v>81</v>
      </c>
      <c r="D38" s="29" t="s">
        <v>79</v>
      </c>
      <c r="E38" s="68">
        <v>85</v>
      </c>
      <c r="F38" s="74"/>
      <c r="G38" s="75"/>
      <c r="H38" s="74"/>
      <c r="I38" s="75"/>
      <c r="J38" s="80">
        <f t="shared" si="0"/>
        <v>0</v>
      </c>
      <c r="K38" s="80">
        <f t="shared" si="1"/>
        <v>0</v>
      </c>
      <c r="L38" s="74"/>
    </row>
    <row r="39" spans="1:12" ht="38.25" customHeight="1">
      <c r="A39" s="101"/>
      <c r="B39" s="58">
        <v>2</v>
      </c>
      <c r="C39" s="65" t="s">
        <v>82</v>
      </c>
      <c r="D39" s="29" t="s">
        <v>83</v>
      </c>
      <c r="E39" s="68">
        <v>1</v>
      </c>
      <c r="F39" s="74"/>
      <c r="G39" s="75"/>
      <c r="H39" s="74"/>
      <c r="I39" s="75"/>
      <c r="J39" s="80">
        <f t="shared" si="0"/>
        <v>0</v>
      </c>
      <c r="K39" s="80">
        <f t="shared" si="1"/>
        <v>0</v>
      </c>
      <c r="L39" s="74"/>
    </row>
    <row r="40" spans="1:12" ht="16.5" customHeight="1">
      <c r="A40" s="102" t="s">
        <v>98</v>
      </c>
      <c r="B40" s="30">
        <v>1</v>
      </c>
      <c r="C40" s="34" t="s">
        <v>87</v>
      </c>
      <c r="D40" s="39" t="s">
        <v>25</v>
      </c>
      <c r="E40" s="46">
        <v>200</v>
      </c>
      <c r="F40" s="78"/>
      <c r="G40" s="79"/>
      <c r="H40" s="78"/>
      <c r="I40" s="79"/>
      <c r="J40" s="82">
        <f t="shared" si="0"/>
        <v>0</v>
      </c>
      <c r="K40" s="82">
        <f t="shared" si="1"/>
        <v>0</v>
      </c>
      <c r="L40" s="78"/>
    </row>
    <row r="41" spans="1:12" ht="16.5" customHeight="1">
      <c r="A41" s="102"/>
      <c r="B41" s="31">
        <v>2</v>
      </c>
      <c r="C41" s="34" t="s">
        <v>24</v>
      </c>
      <c r="D41" s="31" t="s">
        <v>25</v>
      </c>
      <c r="E41" s="47">
        <v>300</v>
      </c>
      <c r="F41" s="78"/>
      <c r="G41" s="79"/>
      <c r="H41" s="78"/>
      <c r="I41" s="79"/>
      <c r="J41" s="82">
        <f t="shared" si="0"/>
        <v>0</v>
      </c>
      <c r="K41" s="82">
        <f t="shared" si="1"/>
        <v>0</v>
      </c>
      <c r="L41" s="78"/>
    </row>
    <row r="42" spans="1:12" ht="16.5" customHeight="1">
      <c r="A42" s="102"/>
      <c r="B42" s="31">
        <v>3</v>
      </c>
      <c r="C42" s="34" t="s">
        <v>26</v>
      </c>
      <c r="D42" s="31" t="s">
        <v>25</v>
      </c>
      <c r="E42" s="47">
        <v>300</v>
      </c>
      <c r="F42" s="78"/>
      <c r="G42" s="79"/>
      <c r="H42" s="78"/>
      <c r="I42" s="79"/>
      <c r="J42" s="82">
        <f t="shared" si="0"/>
        <v>0</v>
      </c>
      <c r="K42" s="82">
        <f t="shared" si="1"/>
        <v>0</v>
      </c>
      <c r="L42" s="78"/>
    </row>
    <row r="43" spans="1:12" ht="16.5" customHeight="1">
      <c r="A43" s="102"/>
      <c r="B43" s="31">
        <v>4</v>
      </c>
      <c r="C43" s="34" t="s">
        <v>27</v>
      </c>
      <c r="D43" s="31" t="s">
        <v>25</v>
      </c>
      <c r="E43" s="47">
        <v>200</v>
      </c>
      <c r="F43" s="78"/>
      <c r="G43" s="79"/>
      <c r="H43" s="78"/>
      <c r="I43" s="79"/>
      <c r="J43" s="82">
        <f t="shared" si="0"/>
        <v>0</v>
      </c>
      <c r="K43" s="82">
        <f t="shared" si="1"/>
        <v>0</v>
      </c>
      <c r="L43" s="78"/>
    </row>
    <row r="44" spans="1:12" ht="16.5" customHeight="1">
      <c r="A44" s="102"/>
      <c r="B44" s="31">
        <v>5</v>
      </c>
      <c r="C44" s="34" t="s">
        <v>28</v>
      </c>
      <c r="D44" s="31" t="s">
        <v>6</v>
      </c>
      <c r="E44" s="47">
        <v>1000</v>
      </c>
      <c r="F44" s="78"/>
      <c r="G44" s="79"/>
      <c r="H44" s="78"/>
      <c r="I44" s="79"/>
      <c r="J44" s="82">
        <f t="shared" si="0"/>
        <v>0</v>
      </c>
      <c r="K44" s="82">
        <f t="shared" si="1"/>
        <v>0</v>
      </c>
      <c r="L44" s="78"/>
    </row>
    <row r="45" spans="1:12" ht="16.5" customHeight="1">
      <c r="A45" s="102"/>
      <c r="B45" s="30" t="s">
        <v>73</v>
      </c>
      <c r="C45" s="34" t="s">
        <v>29</v>
      </c>
      <c r="D45" s="31" t="s">
        <v>6</v>
      </c>
      <c r="E45" s="47">
        <v>21000</v>
      </c>
      <c r="F45" s="78"/>
      <c r="G45" s="79"/>
      <c r="H45" s="78"/>
      <c r="I45" s="79"/>
      <c r="J45" s="82">
        <f t="shared" si="0"/>
        <v>0</v>
      </c>
      <c r="K45" s="82">
        <f t="shared" si="1"/>
        <v>0</v>
      </c>
      <c r="L45" s="78"/>
    </row>
    <row r="46" spans="1:12" ht="16.5" customHeight="1">
      <c r="A46" s="102"/>
      <c r="B46" s="31" t="s">
        <v>58</v>
      </c>
      <c r="C46" s="34" t="s">
        <v>30</v>
      </c>
      <c r="D46" s="31" t="s">
        <v>6</v>
      </c>
      <c r="E46" s="47">
        <v>500</v>
      </c>
      <c r="F46" s="78"/>
      <c r="G46" s="79"/>
      <c r="H46" s="78"/>
      <c r="I46" s="79"/>
      <c r="J46" s="82">
        <f t="shared" si="0"/>
        <v>0</v>
      </c>
      <c r="K46" s="82">
        <f t="shared" si="1"/>
        <v>0</v>
      </c>
      <c r="L46" s="78"/>
    </row>
    <row r="47" spans="1:12" ht="16.5" customHeight="1">
      <c r="A47" s="102"/>
      <c r="B47" s="31" t="s">
        <v>85</v>
      </c>
      <c r="C47" s="34" t="s">
        <v>31</v>
      </c>
      <c r="D47" s="31" t="s">
        <v>6</v>
      </c>
      <c r="E47" s="47">
        <v>20000</v>
      </c>
      <c r="F47" s="78"/>
      <c r="G47" s="79"/>
      <c r="H47" s="78"/>
      <c r="I47" s="79"/>
      <c r="J47" s="82">
        <f t="shared" si="0"/>
        <v>0</v>
      </c>
      <c r="K47" s="82">
        <f t="shared" si="1"/>
        <v>0</v>
      </c>
      <c r="L47" s="78"/>
    </row>
    <row r="48" spans="1:12" ht="16.5" customHeight="1">
      <c r="A48" s="102"/>
      <c r="B48" s="31" t="s">
        <v>86</v>
      </c>
      <c r="C48" s="34" t="s">
        <v>32</v>
      </c>
      <c r="D48" s="31" t="s">
        <v>6</v>
      </c>
      <c r="E48" s="47">
        <v>3000</v>
      </c>
      <c r="F48" s="78"/>
      <c r="G48" s="79"/>
      <c r="H48" s="78"/>
      <c r="I48" s="79"/>
      <c r="J48" s="82">
        <f t="shared" si="0"/>
        <v>0</v>
      </c>
      <c r="K48" s="82">
        <f t="shared" si="1"/>
        <v>0</v>
      </c>
      <c r="L48" s="78"/>
    </row>
    <row r="49" spans="1:12" ht="16.5" customHeight="1">
      <c r="A49" s="102"/>
      <c r="B49" s="31">
        <v>10</v>
      </c>
      <c r="C49" s="34" t="s">
        <v>33</v>
      </c>
      <c r="D49" s="31" t="s">
        <v>6</v>
      </c>
      <c r="E49" s="47">
        <v>3</v>
      </c>
      <c r="F49" s="78"/>
      <c r="G49" s="79"/>
      <c r="H49" s="78"/>
      <c r="I49" s="79"/>
      <c r="J49" s="82">
        <f t="shared" si="0"/>
        <v>0</v>
      </c>
      <c r="K49" s="82">
        <f t="shared" si="1"/>
        <v>0</v>
      </c>
      <c r="L49" s="78"/>
    </row>
    <row r="50" spans="1:12" ht="16.5" customHeight="1">
      <c r="A50" s="102"/>
      <c r="B50" s="30">
        <v>11</v>
      </c>
      <c r="C50" s="34" t="s">
        <v>34</v>
      </c>
      <c r="D50" s="31" t="s">
        <v>25</v>
      </c>
      <c r="E50" s="47">
        <v>300</v>
      </c>
      <c r="F50" s="78"/>
      <c r="G50" s="79"/>
      <c r="H50" s="78"/>
      <c r="I50" s="79"/>
      <c r="J50" s="82">
        <f t="shared" si="0"/>
        <v>0</v>
      </c>
      <c r="K50" s="82">
        <f t="shared" si="1"/>
        <v>0</v>
      </c>
      <c r="L50" s="78"/>
    </row>
    <row r="51" spans="1:12" ht="16.5" customHeight="1">
      <c r="A51" s="102"/>
      <c r="B51" s="31">
        <v>12</v>
      </c>
      <c r="C51" s="34" t="s">
        <v>35</v>
      </c>
      <c r="D51" s="31" t="s">
        <v>25</v>
      </c>
      <c r="E51" s="47">
        <v>400</v>
      </c>
      <c r="F51" s="78"/>
      <c r="G51" s="79"/>
      <c r="H51" s="78"/>
      <c r="I51" s="79"/>
      <c r="J51" s="82">
        <f t="shared" si="0"/>
        <v>0</v>
      </c>
      <c r="K51" s="82">
        <f t="shared" si="1"/>
        <v>0</v>
      </c>
      <c r="L51" s="78"/>
    </row>
    <row r="52" spans="1:12" ht="16.5" customHeight="1">
      <c r="A52" s="102"/>
      <c r="B52" s="31">
        <v>13</v>
      </c>
      <c r="C52" s="34" t="s">
        <v>88</v>
      </c>
      <c r="D52" s="31" t="s">
        <v>6</v>
      </c>
      <c r="E52" s="47">
        <v>5</v>
      </c>
      <c r="F52" s="78"/>
      <c r="G52" s="79"/>
      <c r="H52" s="78"/>
      <c r="I52" s="79"/>
      <c r="J52" s="82">
        <f t="shared" si="0"/>
        <v>0</v>
      </c>
      <c r="K52" s="82">
        <f t="shared" si="1"/>
        <v>0</v>
      </c>
      <c r="L52" s="78"/>
    </row>
    <row r="53" spans="1:12" ht="16.5" customHeight="1">
      <c r="A53" s="102"/>
      <c r="B53" s="31">
        <v>14</v>
      </c>
      <c r="C53" s="34" t="s">
        <v>111</v>
      </c>
      <c r="D53" s="31" t="s">
        <v>6</v>
      </c>
      <c r="E53" s="47">
        <v>5</v>
      </c>
      <c r="F53" s="78"/>
      <c r="G53" s="79"/>
      <c r="H53" s="78"/>
      <c r="I53" s="79"/>
      <c r="J53" s="82">
        <f t="shared" si="0"/>
        <v>0</v>
      </c>
      <c r="K53" s="82">
        <f t="shared" si="1"/>
        <v>0</v>
      </c>
      <c r="L53" s="78"/>
    </row>
    <row r="54" spans="1:12" ht="16.5" customHeight="1">
      <c r="A54" s="102"/>
      <c r="B54" s="31">
        <v>15</v>
      </c>
      <c r="C54" s="34" t="s">
        <v>36</v>
      </c>
      <c r="D54" s="31" t="s">
        <v>6</v>
      </c>
      <c r="E54" s="47">
        <v>5000</v>
      </c>
      <c r="F54" s="78"/>
      <c r="G54" s="79"/>
      <c r="H54" s="78"/>
      <c r="I54" s="79"/>
      <c r="J54" s="82">
        <f t="shared" si="0"/>
        <v>0</v>
      </c>
      <c r="K54" s="82">
        <f t="shared" si="1"/>
        <v>0</v>
      </c>
      <c r="L54" s="78"/>
    </row>
    <row r="55" spans="1:12" ht="16.5" customHeight="1">
      <c r="A55" s="102"/>
      <c r="B55" s="30">
        <v>16</v>
      </c>
      <c r="C55" s="34" t="s">
        <v>37</v>
      </c>
      <c r="D55" s="31" t="s">
        <v>6</v>
      </c>
      <c r="E55" s="47">
        <v>3000</v>
      </c>
      <c r="F55" s="78"/>
      <c r="G55" s="79"/>
      <c r="H55" s="78"/>
      <c r="I55" s="79"/>
      <c r="J55" s="82">
        <f t="shared" si="0"/>
        <v>0</v>
      </c>
      <c r="K55" s="82">
        <f t="shared" si="1"/>
        <v>0</v>
      </c>
      <c r="L55" s="78"/>
    </row>
    <row r="56" spans="1:12" ht="16.5" customHeight="1">
      <c r="A56" s="102"/>
      <c r="B56" s="31">
        <v>17</v>
      </c>
      <c r="C56" s="34" t="s">
        <v>89</v>
      </c>
      <c r="D56" s="31" t="s">
        <v>6</v>
      </c>
      <c r="E56" s="47">
        <v>2</v>
      </c>
      <c r="F56" s="78"/>
      <c r="G56" s="79"/>
      <c r="H56" s="78"/>
      <c r="I56" s="79"/>
      <c r="J56" s="82">
        <f t="shared" si="0"/>
        <v>0</v>
      </c>
      <c r="K56" s="82">
        <f t="shared" si="1"/>
        <v>0</v>
      </c>
      <c r="L56" s="78"/>
    </row>
    <row r="57" spans="1:12" ht="16.5" customHeight="1">
      <c r="A57" s="102"/>
      <c r="B57" s="32">
        <v>18</v>
      </c>
      <c r="C57" s="35" t="s">
        <v>90</v>
      </c>
      <c r="D57" s="31" t="s">
        <v>6</v>
      </c>
      <c r="E57" s="47">
        <v>4</v>
      </c>
      <c r="F57" s="78"/>
      <c r="G57" s="79"/>
      <c r="H57" s="78"/>
      <c r="I57" s="79"/>
      <c r="J57" s="82">
        <f t="shared" si="0"/>
        <v>0</v>
      </c>
      <c r="K57" s="82">
        <f t="shared" si="1"/>
        <v>0</v>
      </c>
      <c r="L57" s="78"/>
    </row>
    <row r="58" spans="1:12" ht="16.5" customHeight="1">
      <c r="A58" s="102"/>
      <c r="B58" s="32">
        <v>19</v>
      </c>
      <c r="C58" s="35" t="s">
        <v>91</v>
      </c>
      <c r="D58" s="31" t="s">
        <v>6</v>
      </c>
      <c r="E58" s="47">
        <v>4</v>
      </c>
      <c r="F58" s="78"/>
      <c r="G58" s="79"/>
      <c r="H58" s="78"/>
      <c r="I58" s="79"/>
      <c r="J58" s="82">
        <f t="shared" si="0"/>
        <v>0</v>
      </c>
      <c r="K58" s="82">
        <f t="shared" si="1"/>
        <v>0</v>
      </c>
      <c r="L58" s="78"/>
    </row>
    <row r="59" spans="1:12" ht="16.5" customHeight="1">
      <c r="A59" s="102"/>
      <c r="B59" s="59">
        <v>20</v>
      </c>
      <c r="C59" s="36" t="s">
        <v>92</v>
      </c>
      <c r="D59" s="38" t="s">
        <v>6</v>
      </c>
      <c r="E59" s="48">
        <v>4</v>
      </c>
      <c r="F59" s="78"/>
      <c r="G59" s="79"/>
      <c r="H59" s="78"/>
      <c r="I59" s="79"/>
      <c r="J59" s="82">
        <f t="shared" si="0"/>
        <v>0</v>
      </c>
      <c r="K59" s="82">
        <f t="shared" si="1"/>
        <v>0</v>
      </c>
      <c r="L59" s="78"/>
    </row>
    <row r="60" spans="1:12" ht="16.5" customHeight="1">
      <c r="A60" s="102"/>
      <c r="B60" s="59">
        <v>21</v>
      </c>
      <c r="C60" s="36" t="s">
        <v>93</v>
      </c>
      <c r="D60" s="38" t="s">
        <v>6</v>
      </c>
      <c r="E60" s="48">
        <v>2</v>
      </c>
      <c r="F60" s="78"/>
      <c r="G60" s="79"/>
      <c r="H60" s="78"/>
      <c r="I60" s="79"/>
      <c r="J60" s="82">
        <f t="shared" si="0"/>
        <v>0</v>
      </c>
      <c r="K60" s="82">
        <f t="shared" si="1"/>
        <v>0</v>
      </c>
      <c r="L60" s="78"/>
    </row>
    <row r="61" spans="1:12" ht="16.5" customHeight="1">
      <c r="A61" s="102"/>
      <c r="B61" s="59">
        <v>22</v>
      </c>
      <c r="C61" s="36" t="s">
        <v>94</v>
      </c>
      <c r="D61" s="38" t="s">
        <v>6</v>
      </c>
      <c r="E61" s="48">
        <v>2</v>
      </c>
      <c r="F61" s="78"/>
      <c r="G61" s="79"/>
      <c r="H61" s="78"/>
      <c r="I61" s="79"/>
      <c r="J61" s="82">
        <f t="shared" si="0"/>
        <v>0</v>
      </c>
      <c r="K61" s="82">
        <f t="shared" si="1"/>
        <v>0</v>
      </c>
      <c r="L61" s="78"/>
    </row>
    <row r="62" spans="1:12" ht="16.5" customHeight="1">
      <c r="A62" s="102"/>
      <c r="B62" s="59">
        <v>24</v>
      </c>
      <c r="C62" s="36" t="s">
        <v>95</v>
      </c>
      <c r="D62" s="38" t="s">
        <v>6</v>
      </c>
      <c r="E62" s="48">
        <v>2</v>
      </c>
      <c r="F62" s="78"/>
      <c r="G62" s="79"/>
      <c r="H62" s="78"/>
      <c r="I62" s="79"/>
      <c r="J62" s="82">
        <f t="shared" si="0"/>
        <v>0</v>
      </c>
      <c r="K62" s="82">
        <f t="shared" si="1"/>
        <v>0</v>
      </c>
      <c r="L62" s="78"/>
    </row>
    <row r="63" spans="1:12" ht="16.5" customHeight="1">
      <c r="A63" s="102"/>
      <c r="B63" s="59">
        <v>25</v>
      </c>
      <c r="C63" s="36" t="s">
        <v>96</v>
      </c>
      <c r="D63" s="38" t="s">
        <v>6</v>
      </c>
      <c r="E63" s="48">
        <v>2</v>
      </c>
      <c r="F63" s="78"/>
      <c r="G63" s="79"/>
      <c r="H63" s="78"/>
      <c r="I63" s="79"/>
      <c r="J63" s="82">
        <f t="shared" si="0"/>
        <v>0</v>
      </c>
      <c r="K63" s="82">
        <f t="shared" si="1"/>
        <v>0</v>
      </c>
      <c r="L63" s="78"/>
    </row>
    <row r="64" spans="1:12" ht="16.5" customHeight="1">
      <c r="A64" s="102"/>
      <c r="B64" s="59">
        <v>26</v>
      </c>
      <c r="C64" s="37" t="s">
        <v>97</v>
      </c>
      <c r="D64" s="33" t="s">
        <v>6</v>
      </c>
      <c r="E64" s="48">
        <v>50</v>
      </c>
      <c r="F64" s="78"/>
      <c r="G64" s="79"/>
      <c r="H64" s="78"/>
      <c r="I64" s="79"/>
      <c r="J64" s="82">
        <f t="shared" si="0"/>
        <v>0</v>
      </c>
      <c r="K64" s="82">
        <f t="shared" si="1"/>
        <v>0</v>
      </c>
      <c r="L64" s="78"/>
    </row>
    <row r="65" spans="1:12" ht="63.75" customHeight="1">
      <c r="A65" s="101" t="s">
        <v>101</v>
      </c>
      <c r="B65" s="24">
        <v>1</v>
      </c>
      <c r="C65" s="23" t="s">
        <v>99</v>
      </c>
      <c r="D65" s="24" t="s">
        <v>79</v>
      </c>
      <c r="E65" s="49">
        <v>4</v>
      </c>
      <c r="F65" s="74"/>
      <c r="G65" s="75"/>
      <c r="H65" s="74"/>
      <c r="I65" s="75"/>
      <c r="J65" s="80">
        <f t="shared" si="0"/>
        <v>0</v>
      </c>
      <c r="K65" s="80">
        <f t="shared" si="1"/>
        <v>0</v>
      </c>
      <c r="L65" s="74"/>
    </row>
    <row r="66" spans="1:12" ht="63" customHeight="1">
      <c r="A66" s="101"/>
      <c r="B66" s="56">
        <v>2</v>
      </c>
      <c r="C66" s="45" t="s">
        <v>100</v>
      </c>
      <c r="D66" s="24" t="s">
        <v>79</v>
      </c>
      <c r="E66" s="50">
        <v>12</v>
      </c>
      <c r="F66" s="74"/>
      <c r="G66" s="75"/>
      <c r="H66" s="74"/>
      <c r="I66" s="75"/>
      <c r="J66" s="80">
        <f t="shared" si="0"/>
        <v>0</v>
      </c>
      <c r="K66" s="80">
        <f t="shared" si="1"/>
        <v>0</v>
      </c>
      <c r="L66" s="74"/>
    </row>
    <row r="67" spans="1:12" ht="21.75" customHeight="1">
      <c r="A67"/>
      <c r="F67" s="94" t="s">
        <v>110</v>
      </c>
      <c r="G67" s="94"/>
      <c r="I67" s="33"/>
      <c r="J67" s="83">
        <f>SUM(J2:J66)</f>
        <v>0</v>
      </c>
      <c r="K67" s="83">
        <f>SUM(K2:K66)</f>
        <v>0</v>
      </c>
      <c r="L67"/>
    </row>
    <row r="68" spans="1:12" ht="21.75" customHeight="1">
      <c r="A68"/>
      <c r="F68" s="84"/>
      <c r="G68" s="84"/>
      <c r="I68" s="84"/>
      <c r="J68" s="85"/>
      <c r="K68" s="85"/>
      <c r="L68"/>
    </row>
    <row r="69" spans="1:12" ht="21.75" customHeight="1">
      <c r="A69"/>
      <c r="F69" s="84"/>
      <c r="G69" s="84"/>
      <c r="I69" s="84"/>
      <c r="J69" s="85"/>
      <c r="K69" s="85"/>
      <c r="L69"/>
    </row>
    <row r="70" spans="2:10" ht="15.75">
      <c r="B70" s="105" t="s">
        <v>107</v>
      </c>
      <c r="C70" s="105"/>
      <c r="D70" s="105"/>
      <c r="E70" s="105"/>
      <c r="F70" s="105"/>
      <c r="G70" s="105"/>
      <c r="H70" s="105"/>
      <c r="I70" s="105"/>
      <c r="J70" s="105"/>
    </row>
    <row r="71" spans="2:10" ht="15">
      <c r="B71" s="93" t="s">
        <v>0</v>
      </c>
      <c r="C71" s="93"/>
      <c r="D71" s="93"/>
      <c r="E71" s="93"/>
      <c r="F71" s="93"/>
      <c r="G71" s="93"/>
      <c r="H71" s="93"/>
      <c r="I71" s="93"/>
      <c r="J71" s="93"/>
    </row>
    <row r="72" spans="2:10" ht="19.5" customHeight="1">
      <c r="B72" s="97" t="s">
        <v>102</v>
      </c>
      <c r="C72" s="97"/>
      <c r="D72" s="97"/>
      <c r="E72" s="97"/>
      <c r="F72" s="97"/>
      <c r="G72" s="97"/>
      <c r="H72" s="97"/>
      <c r="I72" s="97"/>
      <c r="J72" s="97"/>
    </row>
    <row r="73" spans="2:10" ht="16.5" customHeight="1">
      <c r="B73" s="97"/>
      <c r="C73" s="97"/>
      <c r="D73" s="97"/>
      <c r="E73" s="97"/>
      <c r="F73" s="97"/>
      <c r="G73" s="97"/>
      <c r="H73" s="97"/>
      <c r="I73" s="97"/>
      <c r="J73" s="97"/>
    </row>
    <row r="74" spans="2:10" ht="15">
      <c r="B74" s="61"/>
      <c r="C74" s="21"/>
      <c r="D74" s="21"/>
      <c r="E74" s="70"/>
      <c r="F74" s="21"/>
      <c r="G74" s="21"/>
      <c r="H74" s="21"/>
      <c r="I74" s="21"/>
      <c r="J74" s="21"/>
    </row>
    <row r="75" spans="2:10" ht="16.5" customHeight="1">
      <c r="B75" s="98" t="s">
        <v>80</v>
      </c>
      <c r="C75" s="98"/>
      <c r="D75" s="98"/>
      <c r="E75" s="98"/>
      <c r="F75" s="98"/>
      <c r="G75" s="98"/>
      <c r="H75" s="98"/>
      <c r="I75" s="98"/>
      <c r="J75" s="98"/>
    </row>
    <row r="76" spans="2:10" ht="15">
      <c r="B76" s="96" t="s">
        <v>103</v>
      </c>
      <c r="C76" s="96"/>
      <c r="D76" s="96"/>
      <c r="E76" s="96"/>
      <c r="F76" s="96"/>
      <c r="G76" s="96"/>
      <c r="H76" s="96"/>
      <c r="I76" s="96"/>
      <c r="J76" s="96"/>
    </row>
    <row r="77" spans="2:10" ht="80.25" customHeight="1">
      <c r="B77" s="96"/>
      <c r="C77" s="96"/>
      <c r="D77" s="96"/>
      <c r="E77" s="96"/>
      <c r="F77" s="96"/>
      <c r="G77" s="96"/>
      <c r="H77" s="96"/>
      <c r="I77" s="96"/>
      <c r="J77" s="96"/>
    </row>
    <row r="78" spans="2:10" ht="15">
      <c r="B78" s="61"/>
      <c r="C78" s="21"/>
      <c r="D78" s="21"/>
      <c r="E78" s="70"/>
      <c r="F78" s="21"/>
      <c r="G78" s="21"/>
      <c r="H78" s="21"/>
      <c r="I78" s="21"/>
      <c r="J78" s="21"/>
    </row>
    <row r="79" spans="2:10" ht="15">
      <c r="B79" s="93" t="s">
        <v>84</v>
      </c>
      <c r="C79" s="93"/>
      <c r="D79" s="93"/>
      <c r="E79" s="93"/>
      <c r="F79" s="93"/>
      <c r="G79" s="93"/>
      <c r="H79" s="93"/>
      <c r="I79" s="93"/>
      <c r="J79" s="93"/>
    </row>
    <row r="80" spans="2:10" ht="15">
      <c r="B80" s="95" t="s">
        <v>114</v>
      </c>
      <c r="C80" s="95"/>
      <c r="D80" s="95"/>
      <c r="E80" s="95"/>
      <c r="F80" s="95"/>
      <c r="G80" s="95"/>
      <c r="H80" s="95"/>
      <c r="I80" s="95"/>
      <c r="J80" s="95"/>
    </row>
    <row r="81" spans="2:10" ht="15">
      <c r="B81" s="95"/>
      <c r="C81" s="95"/>
      <c r="D81" s="95"/>
      <c r="E81" s="95"/>
      <c r="F81" s="95"/>
      <c r="G81" s="95"/>
      <c r="H81" s="95"/>
      <c r="I81" s="95"/>
      <c r="J81" s="95"/>
    </row>
    <row r="82" spans="2:10" ht="15">
      <c r="B82" s="95"/>
      <c r="C82" s="95"/>
      <c r="D82" s="95"/>
      <c r="E82" s="95"/>
      <c r="F82" s="95"/>
      <c r="G82" s="95"/>
      <c r="H82" s="95"/>
      <c r="I82" s="95"/>
      <c r="J82" s="95"/>
    </row>
    <row r="83" spans="2:10" ht="74.25" customHeight="1">
      <c r="B83" s="95"/>
      <c r="C83" s="95"/>
      <c r="D83" s="95"/>
      <c r="E83" s="95"/>
      <c r="F83" s="95"/>
      <c r="G83" s="95"/>
      <c r="H83" s="95"/>
      <c r="I83" s="95"/>
      <c r="J83" s="95"/>
    </row>
    <row r="84" spans="2:10" ht="64.5" customHeight="1">
      <c r="B84" s="95" t="s">
        <v>105</v>
      </c>
      <c r="C84" s="95"/>
      <c r="D84" s="95"/>
      <c r="E84" s="95"/>
      <c r="F84" s="95"/>
      <c r="G84" s="95"/>
      <c r="H84" s="95"/>
      <c r="I84" s="95"/>
      <c r="J84" s="95"/>
    </row>
    <row r="85" spans="2:10" ht="11.25" customHeight="1">
      <c r="B85" s="104"/>
      <c r="C85" s="104"/>
      <c r="D85" s="104"/>
      <c r="E85" s="104"/>
      <c r="F85" s="104"/>
      <c r="G85" s="104"/>
      <c r="H85" s="104"/>
      <c r="I85" s="104"/>
      <c r="J85" s="104"/>
    </row>
    <row r="86" spans="2:10" ht="18.75" customHeight="1">
      <c r="B86" s="93" t="s">
        <v>98</v>
      </c>
      <c r="C86" s="93"/>
      <c r="D86" s="93"/>
      <c r="E86" s="93"/>
      <c r="F86" s="93"/>
      <c r="G86" s="93"/>
      <c r="H86" s="93"/>
      <c r="I86" s="93"/>
      <c r="J86" s="93"/>
    </row>
    <row r="87" spans="2:10" ht="34.5" customHeight="1">
      <c r="B87" s="95" t="s">
        <v>104</v>
      </c>
      <c r="C87" s="95"/>
      <c r="D87" s="95"/>
      <c r="E87" s="95"/>
      <c r="F87" s="95"/>
      <c r="G87" s="95"/>
      <c r="H87" s="95"/>
      <c r="I87" s="95"/>
      <c r="J87" s="95"/>
    </row>
    <row r="88" spans="2:10" ht="10.5" customHeight="1">
      <c r="B88" s="62"/>
      <c r="C88" s="25"/>
      <c r="D88" s="25"/>
      <c r="E88" s="71"/>
      <c r="F88" s="25"/>
      <c r="G88" s="25"/>
      <c r="H88" s="40"/>
      <c r="I88" s="40"/>
      <c r="J88" s="25"/>
    </row>
    <row r="89" spans="2:10" ht="15">
      <c r="B89" s="93" t="s">
        <v>101</v>
      </c>
      <c r="C89" s="93"/>
      <c r="D89" s="93"/>
      <c r="E89" s="93"/>
      <c r="F89" s="93"/>
      <c r="G89" s="93"/>
      <c r="H89" s="93"/>
      <c r="I89" s="93"/>
      <c r="J89" s="93"/>
    </row>
    <row r="90" spans="2:10" ht="54.75" customHeight="1">
      <c r="B90" s="95" t="s">
        <v>106</v>
      </c>
      <c r="C90" s="95"/>
      <c r="D90" s="95"/>
      <c r="E90" s="95"/>
      <c r="F90" s="95"/>
      <c r="G90" s="95"/>
      <c r="H90" s="95"/>
      <c r="I90" s="95"/>
      <c r="J90" s="95"/>
    </row>
    <row r="92" spans="1:11" ht="15.75">
      <c r="A92" s="10" t="s">
        <v>50</v>
      </c>
      <c r="B92" s="103"/>
      <c r="C92" s="103"/>
      <c r="E92" s="72"/>
      <c r="F92" s="12"/>
      <c r="G92" s="11" t="s">
        <v>51</v>
      </c>
      <c r="I92" s="11"/>
      <c r="K92" s="13" t="s">
        <v>52</v>
      </c>
    </row>
    <row r="93" spans="2:11" ht="15.75">
      <c r="B93" s="63"/>
      <c r="C93" s="14"/>
      <c r="D93" s="12"/>
      <c r="E93" s="12"/>
      <c r="F93" s="12"/>
      <c r="G93" s="11"/>
      <c r="I93" s="11"/>
      <c r="K93" s="15"/>
    </row>
  </sheetData>
  <sheetProtection password="8999" sheet="1"/>
  <mergeCells count="20">
    <mergeCell ref="A2:A28"/>
    <mergeCell ref="A29:A37"/>
    <mergeCell ref="A38:A39"/>
    <mergeCell ref="A40:A64"/>
    <mergeCell ref="A65:A66"/>
    <mergeCell ref="B92:C92"/>
    <mergeCell ref="B85:J85"/>
    <mergeCell ref="B70:J70"/>
    <mergeCell ref="B87:J87"/>
    <mergeCell ref="B89:J89"/>
    <mergeCell ref="B71:J71"/>
    <mergeCell ref="B79:J79"/>
    <mergeCell ref="F67:G67"/>
    <mergeCell ref="B90:J90"/>
    <mergeCell ref="B76:J77"/>
    <mergeCell ref="B72:J73"/>
    <mergeCell ref="B75:J75"/>
    <mergeCell ref="B80:J83"/>
    <mergeCell ref="B86:J86"/>
    <mergeCell ref="B84:J84"/>
  </mergeCells>
  <printOptions/>
  <pageMargins left="0.25" right="0.25" top="0.34" bottom="0.24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dzindjija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</dc:creator>
  <cp:keywords/>
  <dc:description/>
  <cp:lastModifiedBy>Andjelka</cp:lastModifiedBy>
  <cp:lastPrinted>2016-04-25T08:25:31Z</cp:lastPrinted>
  <dcterms:created xsi:type="dcterms:W3CDTF">2014-03-07T09:06:49Z</dcterms:created>
  <dcterms:modified xsi:type="dcterms:W3CDTF">2016-04-25T08:25:33Z</dcterms:modified>
  <cp:category/>
  <cp:version/>
  <cp:contentType/>
  <cp:contentStatus/>
</cp:coreProperties>
</file>